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LAW\Documents\WA DEBUT\2021 ARTICLES\FOMC  STUDY\"/>
    </mc:Choice>
  </mc:AlternateContent>
  <xr:revisionPtr revIDLastSave="0" documentId="8_{BF6DC777-0892-4A6C-BDA4-E9077A402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 (2)" sheetId="4" r:id="rId1"/>
    <sheet name="Sheet2" sheetId="3" r:id="rId2"/>
    <sheet name="SPY_2016_2021" sheetId="1" r:id="rId3"/>
  </sheets>
  <definedNames>
    <definedName name="_xlnm._FilterDatabase" localSheetId="2" hidden="1">SPY_2016_2021!$A$1:$N$1312</definedName>
  </definedNames>
  <calcPr calcId="181029"/>
  <pivotCaches>
    <pivotCache cacheId="3" r:id="rId4"/>
  </pivotCaches>
</workbook>
</file>

<file path=xl/calcChain.xml><?xml version="1.0" encoding="utf-8"?>
<calcChain xmlns="http://schemas.openxmlformats.org/spreadsheetml/2006/main">
  <c r="J817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3" i="1"/>
  <c r="J2" i="1"/>
  <c r="I2" i="1"/>
</calcChain>
</file>

<file path=xl/sharedStrings.xml><?xml version="1.0" encoding="utf-8"?>
<sst xmlns="http://schemas.openxmlformats.org/spreadsheetml/2006/main" count="289" uniqueCount="110">
  <si>
    <t>Date</t>
  </si>
  <si>
    <t>Open</t>
  </si>
  <si>
    <t>High</t>
  </si>
  <si>
    <t>Low</t>
  </si>
  <si>
    <t>Close</t>
  </si>
  <si>
    <t>Adj Close</t>
  </si>
  <si>
    <t>Volume</t>
  </si>
  <si>
    <t>DAYS AFTER FOMC</t>
  </si>
  <si>
    <t>Open to High</t>
  </si>
  <si>
    <t>Open to LOW</t>
  </si>
  <si>
    <t>Day_Week</t>
  </si>
  <si>
    <t>DAY2</t>
  </si>
  <si>
    <t>DAY1</t>
  </si>
  <si>
    <t>DAY0</t>
  </si>
  <si>
    <t>DAY0_Cancelled</t>
  </si>
  <si>
    <t>DAY1_Cancelled</t>
  </si>
  <si>
    <t>DAY2_Cancelled</t>
  </si>
  <si>
    <t>YEAR</t>
  </si>
  <si>
    <t>Month</t>
  </si>
  <si>
    <t>Column Labels</t>
  </si>
  <si>
    <t>Grand Total</t>
  </si>
  <si>
    <t>Row Labels</t>
  </si>
  <si>
    <t>2016</t>
  </si>
  <si>
    <t>2017</t>
  </si>
  <si>
    <t>2018</t>
  </si>
  <si>
    <t>2019</t>
  </si>
  <si>
    <t>2020</t>
  </si>
  <si>
    <t>2021</t>
  </si>
  <si>
    <t>27-Jan</t>
  </si>
  <si>
    <t>28-Jan</t>
  </si>
  <si>
    <t>29-Jan</t>
  </si>
  <si>
    <t>16-Mar</t>
  </si>
  <si>
    <t>17-Mar</t>
  </si>
  <si>
    <t>18-Mar</t>
  </si>
  <si>
    <t>27-Apr</t>
  </si>
  <si>
    <t>28-Apr</t>
  </si>
  <si>
    <t>29-Apr</t>
  </si>
  <si>
    <t>15-Jun</t>
  </si>
  <si>
    <t>16-Jun</t>
  </si>
  <si>
    <t>17-Jun</t>
  </si>
  <si>
    <t>27-Jul</t>
  </si>
  <si>
    <t>28-Jul</t>
  </si>
  <si>
    <t>29-Jul</t>
  </si>
  <si>
    <t>21-Sep</t>
  </si>
  <si>
    <t>22-Sep</t>
  </si>
  <si>
    <t>23-Sep</t>
  </si>
  <si>
    <t>2-Nov</t>
  </si>
  <si>
    <t>3-Nov</t>
  </si>
  <si>
    <t>4-Nov</t>
  </si>
  <si>
    <t>14-Dec</t>
  </si>
  <si>
    <t>15-Dec</t>
  </si>
  <si>
    <t>16-Dec</t>
  </si>
  <si>
    <t>1-Feb</t>
  </si>
  <si>
    <t>2-Feb</t>
  </si>
  <si>
    <t>3-Feb</t>
  </si>
  <si>
    <t>15-Feb</t>
  </si>
  <si>
    <t>16-Feb</t>
  </si>
  <si>
    <t>17-Feb</t>
  </si>
  <si>
    <t>3-May</t>
  </si>
  <si>
    <t>4-May</t>
  </si>
  <si>
    <t>5-May</t>
  </si>
  <si>
    <t>14-Jun</t>
  </si>
  <si>
    <t>26-Jul</t>
  </si>
  <si>
    <t>20-Sep</t>
  </si>
  <si>
    <t>1-Nov</t>
  </si>
  <si>
    <t>13-Dec</t>
  </si>
  <si>
    <t>31-Jan</t>
  </si>
  <si>
    <t>21-Mar</t>
  </si>
  <si>
    <t>22-Mar</t>
  </si>
  <si>
    <t>23-Mar</t>
  </si>
  <si>
    <t>2-May</t>
  </si>
  <si>
    <t>13-Jun</t>
  </si>
  <si>
    <t>1-Aug</t>
  </si>
  <si>
    <t>2-Aug</t>
  </si>
  <si>
    <t>3-Aug</t>
  </si>
  <si>
    <t>26-Sep</t>
  </si>
  <si>
    <t>27-Sep</t>
  </si>
  <si>
    <t>28-Sep</t>
  </si>
  <si>
    <t>8-Oct</t>
  </si>
  <si>
    <t>9-Oct</t>
  </si>
  <si>
    <t>10-Oct</t>
  </si>
  <si>
    <t>19-Dec</t>
  </si>
  <si>
    <t>20-Dec</t>
  </si>
  <si>
    <t>21-Dec</t>
  </si>
  <si>
    <t>30-Jan</t>
  </si>
  <si>
    <t>20-Mar</t>
  </si>
  <si>
    <t>1-May</t>
  </si>
  <si>
    <t>19-Jun</t>
  </si>
  <si>
    <t>20-Jun</t>
  </si>
  <si>
    <t>21-Jun</t>
  </si>
  <si>
    <t>31-Jul</t>
  </si>
  <si>
    <t>18-Sep</t>
  </si>
  <si>
    <t>19-Sep</t>
  </si>
  <si>
    <t>30-Oct</t>
  </si>
  <si>
    <t>31-Oct</t>
  </si>
  <si>
    <t>11-Dec</t>
  </si>
  <si>
    <t>12-Dec</t>
  </si>
  <si>
    <t>30-Apr</t>
  </si>
  <si>
    <t>10-Jun</t>
  </si>
  <si>
    <t>11-Jun</t>
  </si>
  <si>
    <t>12-Jun</t>
  </si>
  <si>
    <t>30-Jul</t>
  </si>
  <si>
    <t>16-Sep</t>
  </si>
  <si>
    <t>17-Sep</t>
  </si>
  <si>
    <t>5-Nov</t>
  </si>
  <si>
    <t>6-Nov</t>
  </si>
  <si>
    <t>17-Dec</t>
  </si>
  <si>
    <t>18-Dec</t>
  </si>
  <si>
    <t>Average of Open to LOW</t>
  </si>
  <si>
    <t>weekdays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</si>
</sst>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14" fontId="0" fillId="0" borderId="0" xfId="0" applyNumberFormat="1"/>
    <xf numFmtId="0" fontId="16" fillId="0" borderId="0" xfId="0" applyFont="1"/>
    <xf numFmtId="0" fontId="19" fillId="0" borderId="0" xfId="0" applyFont="1"/>
    <xf numFmtId="0" fontId="19" fillId="33" borderId="0" xfId="0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10" fontId="20" fillId="0" borderId="0" xfId="1" applyNumberFormat="1" applyFont="1" applyAlignment="1">
      <alignment horizontal="center"/>
    </xf>
    <xf numFmtId="10" fontId="21" fillId="0" borderId="0" xfId="1" applyNumberFormat="1" applyFont="1" applyAlignment="1">
      <alignment horizontal="center"/>
    </xf>
    <xf numFmtId="14" fontId="0" fillId="35" borderId="0" xfId="0" applyNumberFormat="1" applyFill="1"/>
    <xf numFmtId="0" fontId="0" fillId="35" borderId="0" xfId="0" applyFill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22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0" fontId="26" fillId="0" borderId="0" xfId="0" pivotButton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10" fontId="30" fillId="0" borderId="0" xfId="1" applyNumberFormat="1" applyFont="1" applyAlignment="1">
      <alignment horizontal="center"/>
    </xf>
    <xf numFmtId="0" fontId="31" fillId="0" borderId="0" xfId="0" applyFont="1"/>
    <xf numFmtId="0" fontId="16" fillId="36" borderId="0" xfId="0" applyFont="1" applyFill="1"/>
    <xf numFmtId="0" fontId="18" fillId="36" borderId="0" xfId="0" applyFont="1" applyFill="1"/>
    <xf numFmtId="0" fontId="19" fillId="36" borderId="0" xfId="0" applyFont="1" applyFill="1"/>
    <xf numFmtId="10" fontId="27" fillId="0" borderId="0" xfId="0" applyNumberFormat="1" applyFont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10" fontId="28" fillId="0" borderId="0" xfId="0" applyNumberFormat="1" applyFont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10" fontId="29" fillId="0" borderId="0" xfId="0" applyNumberFormat="1" applyFont="1" applyAlignment="1">
      <alignment horizontal="center"/>
    </xf>
    <xf numFmtId="10" fontId="30" fillId="0" borderId="0" xfId="0" applyNumberFormat="1" applyFont="1"/>
    <xf numFmtId="165" fontId="29" fillId="0" borderId="0" xfId="0" applyNumberFormat="1" applyFont="1"/>
    <xf numFmtId="14" fontId="18" fillId="36" borderId="0" xfId="0" applyNumberFormat="1" applyFont="1" applyFill="1"/>
    <xf numFmtId="10" fontId="33" fillId="36" borderId="0" xfId="1" applyNumberFormat="1" applyFont="1" applyFill="1" applyAlignment="1">
      <alignment horizontal="center"/>
    </xf>
    <xf numFmtId="10" fontId="23" fillId="36" borderId="0" xfId="1" applyNumberFormat="1" applyFont="1" applyFill="1" applyAlignment="1">
      <alignment horizontal="center"/>
    </xf>
    <xf numFmtId="0" fontId="18" fillId="36" borderId="0" xfId="0" applyFont="1" applyFill="1" applyAlignment="1">
      <alignment horizontal="center" vertical="center"/>
    </xf>
    <xf numFmtId="0" fontId="18" fillId="36" borderId="0" xfId="0" applyFont="1" applyFill="1" applyAlignment="1">
      <alignment horizontal="center"/>
    </xf>
    <xf numFmtId="14" fontId="16" fillId="0" borderId="0" xfId="0" applyNumberFormat="1" applyFont="1"/>
    <xf numFmtId="14" fontId="19" fillId="33" borderId="0" xfId="0" applyNumberFormat="1" applyFont="1" applyFill="1"/>
    <xf numFmtId="0" fontId="19" fillId="33" borderId="0" xfId="0" applyFont="1" applyFill="1"/>
    <xf numFmtId="10" fontId="21" fillId="33" borderId="0" xfId="1" applyNumberFormat="1" applyFont="1" applyFill="1" applyAlignment="1">
      <alignment horizontal="center"/>
    </xf>
    <xf numFmtId="10" fontId="20" fillId="33" borderId="0" xfId="1" applyNumberFormat="1" applyFont="1" applyFill="1" applyAlignment="1">
      <alignment horizontal="center"/>
    </xf>
    <xf numFmtId="0" fontId="34" fillId="33" borderId="0" xfId="0" applyFont="1" applyFill="1" applyAlignment="1">
      <alignment horizontal="center"/>
    </xf>
    <xf numFmtId="0" fontId="34" fillId="33" borderId="0" xfId="0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45">
    <dxf>
      <numFmt numFmtId="14" formatCode="0.00%"/>
    </dxf>
    <dxf>
      <font>
        <color rgb="FF002060"/>
      </font>
    </dxf>
    <dxf>
      <font>
        <color rgb="FF002060"/>
      </font>
    </dxf>
    <dxf>
      <font>
        <color rgb="FF00206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b/>
      </font>
    </dxf>
    <dxf>
      <alignment vertical="center"/>
    </dxf>
    <dxf>
      <alignment horizontal="center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font>
        <sz val="20"/>
      </font>
    </dxf>
    <dxf>
      <font>
        <sz val="20"/>
      </font>
    </dxf>
    <dxf>
      <font>
        <sz val="20"/>
      </font>
    </dxf>
    <dxf>
      <font>
        <sz val="14"/>
      </font>
    </dxf>
    <dxf>
      <font>
        <b/>
      </font>
    </dxf>
    <dxf>
      <numFmt numFmtId="165" formatCode="0.000%"/>
    </dxf>
    <dxf>
      <alignment horizontal="center"/>
    </dxf>
    <dxf>
      <font>
        <sz val="14"/>
      </font>
    </dxf>
    <dxf>
      <numFmt numFmtId="14" formatCode="0.00%"/>
    </dxf>
    <dxf>
      <font>
        <sz val="18"/>
      </font>
    </dxf>
    <dxf>
      <font>
        <b/>
      </font>
    </dxf>
    <dxf>
      <numFmt numFmtId="13" formatCode="0%"/>
    </dxf>
    <dxf>
      <numFmt numFmtId="164" formatCode="0.0%"/>
    </dxf>
    <dxf>
      <font>
        <sz val="20"/>
      </font>
    </dxf>
    <dxf>
      <numFmt numFmtId="13" formatCode="0%"/>
    </dxf>
    <dxf>
      <numFmt numFmtId="14" formatCode="0.00%"/>
    </dxf>
    <dxf>
      <font>
        <color rgb="FF002060"/>
      </font>
    </dxf>
    <dxf>
      <font>
        <color rgb="FF002060"/>
      </font>
    </dxf>
    <dxf>
      <font>
        <color rgb="FF00206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b/>
      </font>
    </dxf>
    <dxf>
      <alignment vertical="center"/>
    </dxf>
    <dxf>
      <alignment horizontal="center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color rgb="FF7030A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LEX PEGNYEMB" refreshedDate="44273.840656250002" createdVersion="6" refreshedVersion="6" minRefreshableVersion="3" recordCount="1312" xr:uid="{00000000-000A-0000-FFFF-FFFF12000000}">
  <cacheSource type="worksheet">
    <worksheetSource ref="A1:M1048576" sheet="SPY_2016_2021"/>
  </cacheSource>
  <cacheFields count="14">
    <cacheField name="Date" numFmtId="0">
      <sharedItems containsNonDate="0" containsDate="1" containsString="0" containsBlank="1" minDate="2016-01-04T00:00:00" maxDate="2021-03-19T00:00:00" count="1312"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1T00:00:00"/>
        <d v="2016-03-22T00:00:00"/>
        <d v="2016-03-23T00:00:00"/>
        <d v="2016-03-24T00:00:00"/>
        <d v="2016-03-28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2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7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1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4-02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1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22T00:00:00"/>
        <d v="2019-04-23T00:00:00"/>
        <d v="2019-04-24T00:00:00"/>
        <d v="2019-04-25T00:00:00"/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3T00:00:00"/>
        <d v="2020-04-14T00:00:00"/>
        <d v="2020-04-15T00:00:00"/>
        <d v="2020-04-16T00:00:00"/>
        <d v="2020-04-17T00:00:00"/>
        <d v="2020-04-20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1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7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m/>
      </sharedItems>
      <fieldGroup par="13" base="0">
        <rangePr groupBy="days" startDate="2016-01-04T00:00:00" endDate="2021-03-19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19/2021"/>
        </groupItems>
      </fieldGroup>
    </cacheField>
    <cacheField name="Open" numFmtId="0">
      <sharedItems containsString="0" containsBlank="1" containsNumber="1" minValue="182.33999600000001" maxValue="397.07000699999998"/>
    </cacheField>
    <cacheField name="High" numFmtId="0">
      <sharedItems containsString="0" containsBlank="1" containsNumber="1" minValue="184.10000600000001" maxValue="398.11999500000002"/>
    </cacheField>
    <cacheField name="Low" numFmtId="0">
      <sharedItems containsString="0" containsBlank="1" containsNumber="1" minValue="181.020004" maxValue="395.07998700000002"/>
    </cacheField>
    <cacheField name="Close" numFmtId="0">
      <sharedItems containsString="0" containsBlank="1" containsNumber="1" minValue="182.86000100000001" maxValue="397.26001000000002"/>
    </cacheField>
    <cacheField name="Adj Close" numFmtId="0">
      <sharedItems containsString="0" containsBlank="1" containsNumber="1" minValue="166.02548200000001" maxValue="397.26001000000002"/>
    </cacheField>
    <cacheField name="Volume" numFmtId="0">
      <sharedItems containsString="0" containsBlank="1" containsNumber="1" containsInteger="1" minValue="20270000" maxValue="392220700"/>
    </cacheField>
    <cacheField name="DAYS AFTER FOMC" numFmtId="0">
      <sharedItems containsBlank="1" count="8">
        <m/>
        <s v="DAY0"/>
        <s v="DAY1"/>
        <s v="DAY2"/>
        <s v="DAY0_Cancelled"/>
        <s v="DAY1_Cancelled"/>
        <s v="DAY2_Cancelled"/>
        <s v="DAY3" u="1"/>
      </sharedItems>
    </cacheField>
    <cacheField name="Open to High" numFmtId="0">
      <sharedItems containsString="0" containsBlank="1" containsNumber="1" minValue="-4.6116191434674901E-2" maxValue="9.4864360998399164E-2"/>
    </cacheField>
    <cacheField name="Open to LOW" numFmtId="0">
      <sharedItems containsString="0" containsBlank="1" containsNumber="1" minValue="-0.11866926024548918" maxValue="4.8665647660896844E-2"/>
    </cacheField>
    <cacheField name="Day_Week" numFmtId="0">
      <sharedItems containsString="0" containsBlank="1" containsNumber="1" containsInteger="1" minValue="1" maxValue="5"/>
    </cacheField>
    <cacheField name="YEAR" numFmtId="0">
      <sharedItems containsString="0" containsBlank="1" containsNumber="1" containsInteger="1" minValue="2016" maxValue="2021" count="7">
        <n v="2016"/>
        <n v="2017"/>
        <n v="2018"/>
        <n v="2019"/>
        <n v="2020"/>
        <n v="2021"/>
        <m/>
      </sharedItems>
    </cacheField>
    <cacheField name="Month" numFmtId="0">
      <sharedItems containsString="0" containsBlank="1" containsNumber="1" containsInteger="1" minValue="1" maxValue="12"/>
    </cacheField>
    <cacheField name="Years" numFmtId="0" databaseField="0">
      <fieldGroup base="0">
        <rangePr groupBy="years" startDate="2016-01-04T00:00:00" endDate="2021-03-19T00:00:00"/>
        <groupItems count="8">
          <s v="&lt;1/4/2016"/>
          <s v="2016"/>
          <s v="2017"/>
          <s v="2018"/>
          <s v="2019"/>
          <s v="2020"/>
          <s v="2021"/>
          <s v="&gt;3/19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2">
  <r>
    <x v="0"/>
    <n v="200.490005"/>
    <n v="201.029999"/>
    <n v="198.58999600000001"/>
    <n v="201.020004"/>
    <n v="182.51362599999999"/>
    <n v="222353500"/>
    <x v="0"/>
    <n v="2.6933711732911934E-3"/>
    <n v="-9.4768265380610027E-3"/>
    <n v="1"/>
    <x v="0"/>
    <n v="1"/>
  </r>
  <r>
    <x v="1"/>
    <n v="201.39999399999999"/>
    <n v="201.89999399999999"/>
    <n v="200.050003"/>
    <n v="201.36000100000001"/>
    <n v="182.822327"/>
    <n v="110845800"/>
    <x v="0"/>
    <n v="4.3776240298950162E-3"/>
    <n v="-4.8253953870182808E-3"/>
    <n v="2"/>
    <x v="0"/>
    <n v="1"/>
  </r>
  <r>
    <x v="2"/>
    <n v="198.33999600000001"/>
    <n v="200.05999800000001"/>
    <n v="197.60000600000001"/>
    <n v="198.820007"/>
    <n v="180.51617400000001"/>
    <n v="152112600"/>
    <x v="0"/>
    <n v="-6.4561133966224192E-3"/>
    <n v="-1.8672998516721318E-2"/>
    <n v="3"/>
    <x v="0"/>
    <n v="1"/>
  </r>
  <r>
    <x v="3"/>
    <n v="195.33000200000001"/>
    <n v="197.44000199999999"/>
    <n v="193.58999600000001"/>
    <n v="194.050003"/>
    <n v="176.18533300000001"/>
    <n v="213436100"/>
    <x v="0"/>
    <n v="-6.9409765185251765E-3"/>
    <n v="-2.6305255084313472E-2"/>
    <n v="4"/>
    <x v="0"/>
    <n v="1"/>
  </r>
  <r>
    <x v="4"/>
    <n v="195.19000199999999"/>
    <n v="195.85000600000001"/>
    <n v="191.58000200000001"/>
    <n v="191.91999799999999"/>
    <n v="174.251419"/>
    <n v="209817200"/>
    <x v="0"/>
    <n v="9.2759751207012551E-3"/>
    <n v="-1.2728683132254301E-2"/>
    <n v="5"/>
    <x v="0"/>
    <n v="1"/>
  </r>
  <r>
    <x v="5"/>
    <n v="193.009995"/>
    <n v="193.41000399999999"/>
    <n v="189.820007"/>
    <n v="192.11000100000001"/>
    <n v="174.42394999999999"/>
    <n v="187941300"/>
    <x v="0"/>
    <n v="7.7636828653989149E-3"/>
    <n v="-1.0942012410817077E-2"/>
    <n v="1"/>
    <x v="0"/>
    <n v="1"/>
  </r>
  <r>
    <x v="6"/>
    <n v="193.820007"/>
    <n v="194.550003"/>
    <n v="191.13999899999999"/>
    <n v="193.66000399999999"/>
    <n v="175.83123800000001"/>
    <n v="172330500"/>
    <x v="0"/>
    <n v="1.2701067030862139E-2"/>
    <n v="-5.0492009523232587E-3"/>
    <n v="2"/>
    <x v="0"/>
    <n v="1"/>
  </r>
  <r>
    <x v="7"/>
    <n v="194.449997"/>
    <n v="194.86000100000001"/>
    <n v="188.38000500000001"/>
    <n v="188.83000200000001"/>
    <n v="171.44589199999999"/>
    <n v="221168900"/>
    <x v="0"/>
    <n v="6.1964111082019021E-3"/>
    <n v="-2.7264271873091439E-2"/>
    <n v="3"/>
    <x v="0"/>
    <n v="1"/>
  </r>
  <r>
    <x v="8"/>
    <n v="189.550003"/>
    <n v="193.259995"/>
    <n v="187.66000399999999"/>
    <n v="191.929993"/>
    <n v="174.260468"/>
    <n v="240795600"/>
    <x v="0"/>
    <n v="2.3460217937189852E-2"/>
    <n v="-6.1960386994012791E-3"/>
    <n v="4"/>
    <x v="0"/>
    <n v="1"/>
  </r>
  <r>
    <x v="9"/>
    <n v="186.770004"/>
    <n v="188.759995"/>
    <n v="185.520004"/>
    <n v="187.80999800000001"/>
    <n v="170.519791"/>
    <n v="324846400"/>
    <x v="0"/>
    <n v="-1.6516428466706569E-2"/>
    <n v="-3.3397536777902116E-2"/>
    <n v="5"/>
    <x v="0"/>
    <n v="1"/>
  </r>
  <r>
    <x v="10"/>
    <n v="189.96000699999999"/>
    <n v="190.11000100000001"/>
    <n v="186.199997"/>
    <n v="188.05999800000001"/>
    <n v="170.74676500000001"/>
    <n v="195244400"/>
    <x v="0"/>
    <n v="1.2246435357504257E-2"/>
    <n v="-8.5724988932698414E-3"/>
    <n v="2"/>
    <x v="0"/>
    <n v="1"/>
  </r>
  <r>
    <x v="11"/>
    <n v="185.029999"/>
    <n v="187.5"/>
    <n v="181.020004"/>
    <n v="185.64999399999999"/>
    <n v="168.55864"/>
    <n v="286547800"/>
    <x v="0"/>
    <n v="-2.9777624479183887E-3"/>
    <n v="-3.7434829707910594E-2"/>
    <n v="3"/>
    <x v="0"/>
    <n v="1"/>
  </r>
  <r>
    <x v="12"/>
    <n v="186.21000699999999"/>
    <n v="188.86999499999999"/>
    <n v="184.63999899999999"/>
    <n v="186.69000199999999"/>
    <n v="169.502914"/>
    <n v="195772900"/>
    <x v="0"/>
    <n v="1.7344471338900214E-2"/>
    <n v="-5.440317978141187E-3"/>
    <n v="4"/>
    <x v="0"/>
    <n v="1"/>
  </r>
  <r>
    <x v="13"/>
    <n v="189.779999"/>
    <n v="190.759995"/>
    <n v="188.88000500000001"/>
    <n v="190.520004"/>
    <n v="172.98028600000001"/>
    <n v="168319600"/>
    <x v="0"/>
    <n v="2.1800808593917156E-2"/>
    <n v="1.1730692466327247E-2"/>
    <n v="5"/>
    <x v="0"/>
    <n v="1"/>
  </r>
  <r>
    <x v="14"/>
    <n v="189.91999799999999"/>
    <n v="190.14999399999999"/>
    <n v="187.41000399999999"/>
    <n v="187.63999899999999"/>
    <n v="170.36544799999999"/>
    <n v="130371700"/>
    <x v="0"/>
    <n v="-1.942105774887595E-3"/>
    <n v="-1.6323745195806386E-2"/>
    <n v="1"/>
    <x v="0"/>
    <n v="1"/>
  </r>
  <r>
    <x v="15"/>
    <n v="188.41999799999999"/>
    <n v="190.529999"/>
    <n v="188.020004"/>
    <n v="190.199997"/>
    <n v="172.68974299999999"/>
    <n v="141036800"/>
    <x v="0"/>
    <n v="1.5401833379886209E-2"/>
    <n v="2.0251812088317657E-3"/>
    <n v="2"/>
    <x v="0"/>
    <n v="1"/>
  </r>
  <r>
    <x v="16"/>
    <n v="189.58000200000001"/>
    <n v="191.55999800000001"/>
    <n v="187.05999800000001"/>
    <n v="188.13000500000001"/>
    <n v="170.810318"/>
    <n v="185681700"/>
    <x v="1"/>
    <n v="7.1503734040543184E-3"/>
    <n v="-1.6508932962811713E-2"/>
    <n v="3"/>
    <x v="0"/>
    <n v="1"/>
  </r>
  <r>
    <x v="17"/>
    <n v="189.96000699999999"/>
    <n v="190.199997"/>
    <n v="187.16000399999999"/>
    <n v="189.11000100000001"/>
    <n v="171.70010400000001"/>
    <n v="143798800"/>
    <x v="2"/>
    <n v="1.100298700358821E-2"/>
    <n v="-5.1560143210543407E-3"/>
    <n v="4"/>
    <x v="0"/>
    <n v="1"/>
  </r>
  <r>
    <x v="18"/>
    <n v="190.020004"/>
    <n v="193.88000500000001"/>
    <n v="189.88000500000001"/>
    <n v="193.720001"/>
    <n v="175.885727"/>
    <n v="210529300"/>
    <x v="3"/>
    <n v="2.5223435962014509E-2"/>
    <n v="4.0717254292648442E-3"/>
    <n v="5"/>
    <x v="0"/>
    <n v="1"/>
  </r>
  <r>
    <x v="19"/>
    <n v="192.529999"/>
    <n v="194.58000200000001"/>
    <n v="191.83999600000001"/>
    <n v="193.64999399999999"/>
    <n v="175.82214400000001"/>
    <n v="136061600"/>
    <x v="0"/>
    <n v="4.4394022071061788E-3"/>
    <n v="-9.7047542344374793E-3"/>
    <n v="1"/>
    <x v="0"/>
    <n v="2"/>
  </r>
  <r>
    <x v="20"/>
    <n v="191.96000699999999"/>
    <n v="191.970001"/>
    <n v="189.53999300000001"/>
    <n v="190.16000399999999"/>
    <n v="172.65344200000001"/>
    <n v="182564900"/>
    <x v="0"/>
    <n v="-8.675409512277063E-3"/>
    <n v="-2.1223863296375742E-2"/>
    <n v="2"/>
    <x v="0"/>
    <n v="2"/>
  </r>
  <r>
    <x v="21"/>
    <n v="191.41000399999999"/>
    <n v="191.779999"/>
    <n v="187.10000600000001"/>
    <n v="191.300003"/>
    <n v="173.68847700000001"/>
    <n v="205054900"/>
    <x v="0"/>
    <n v="8.5191153025008202E-3"/>
    <n v="-1.6091701386375546E-2"/>
    <n v="3"/>
    <x v="0"/>
    <n v="2"/>
  </r>
  <r>
    <x v="22"/>
    <n v="190.71000699999999"/>
    <n v="192.75"/>
    <n v="189.96000699999999"/>
    <n v="191.60000600000001"/>
    <n v="173.96087600000001"/>
    <n v="139531800"/>
    <x v="0"/>
    <n v="7.5797019198164681E-3"/>
    <n v="-7.0046836329637355E-3"/>
    <n v="4"/>
    <x v="0"/>
    <n v="2"/>
  </r>
  <r>
    <x v="23"/>
    <n v="190.990005"/>
    <n v="191.66999799999999"/>
    <n v="187.199997"/>
    <n v="187.949997"/>
    <n v="170.64692700000001"/>
    <n v="180788300"/>
    <x v="0"/>
    <n v="3.6530270254785352E-4"/>
    <n v="-2.2964555648291637E-2"/>
    <n v="5"/>
    <x v="0"/>
    <n v="2"/>
  </r>
  <r>
    <x v="24"/>
    <n v="185.770004"/>
    <n v="186.11999499999999"/>
    <n v="182.800003"/>
    <n v="185.41999799999999"/>
    <n v="168.349808"/>
    <n v="191526700"/>
    <x v="0"/>
    <n v="-9.7366428795420921E-3"/>
    <n v="-2.7400873009856937E-2"/>
    <n v="1"/>
    <x v="0"/>
    <n v="2"/>
  </r>
  <r>
    <x v="25"/>
    <n v="183.36000100000001"/>
    <n v="186.94000199999999"/>
    <n v="183.199997"/>
    <n v="185.429993"/>
    <n v="168.35887099999999"/>
    <n v="184513100"/>
    <x v="0"/>
    <n v="8.1976270973749023E-3"/>
    <n v="-1.1972823988489076E-2"/>
    <n v="2"/>
    <x v="0"/>
    <n v="2"/>
  </r>
  <r>
    <x v="26"/>
    <n v="186.41000399999999"/>
    <n v="188.33999600000001"/>
    <n v="185.11999499999999"/>
    <n v="185.270004"/>
    <n v="168.213638"/>
    <n v="148214100"/>
    <x v="0"/>
    <n v="1.5693270289882488E-2"/>
    <n v="-1.6717791711290597E-3"/>
    <n v="3"/>
    <x v="0"/>
    <n v="2"/>
  </r>
  <r>
    <x v="27"/>
    <n v="182.33999600000001"/>
    <n v="184.10000600000001"/>
    <n v="181.08999600000001"/>
    <n v="182.86000100000001"/>
    <n v="166.02548200000001"/>
    <n v="219058900"/>
    <x v="0"/>
    <n v="-6.3150967492826985E-3"/>
    <n v="-2.2561709449739023E-2"/>
    <n v="4"/>
    <x v="0"/>
    <n v="2"/>
  </r>
  <r>
    <x v="28"/>
    <n v="184.96000699999999"/>
    <n v="186.64999399999999"/>
    <n v="183.96000699999999"/>
    <n v="186.63000500000001"/>
    <n v="169.44842499999999"/>
    <n v="127632400"/>
    <x v="0"/>
    <n v="2.0726200258524449E-2"/>
    <n v="6.0155637864181084E-3"/>
    <n v="5"/>
    <x v="0"/>
    <n v="2"/>
  </r>
  <r>
    <x v="29"/>
    <n v="188.770004"/>
    <n v="189.80999800000001"/>
    <n v="187.63000500000001"/>
    <n v="189.779999"/>
    <n v="172.308426"/>
    <n v="120250700"/>
    <x v="0"/>
    <n v="1.7039023280313346E-2"/>
    <n v="5.3581952162515345E-3"/>
    <n v="2"/>
    <x v="0"/>
    <n v="2"/>
  </r>
  <r>
    <x v="30"/>
    <n v="191.16000399999999"/>
    <n v="193.320007"/>
    <n v="191.009995"/>
    <n v="192.88000500000001"/>
    <n v="175.12304700000001"/>
    <n v="136009500"/>
    <x v="0"/>
    <n v="1.8653219615624512E-2"/>
    <n v="6.4811677019768546E-3"/>
    <n v="3"/>
    <x v="0"/>
    <n v="2"/>
  </r>
  <r>
    <x v="31"/>
    <n v="193.199997"/>
    <n v="193.270004"/>
    <n v="191.720001"/>
    <n v="192.08999600000001"/>
    <n v="174.40576200000001"/>
    <n v="102343000"/>
    <x v="0"/>
    <n v="2.0219773428561912E-3"/>
    <n v="-6.0141226147314483E-3"/>
    <n v="4"/>
    <x v="0"/>
    <n v="2"/>
  </r>
  <r>
    <x v="32"/>
    <n v="191.16999799999999"/>
    <n v="192.179993"/>
    <n v="190.449997"/>
    <n v="192"/>
    <n v="174.32406599999999"/>
    <n v="114793000"/>
    <x v="0"/>
    <n v="4.6851476846291652E-4"/>
    <n v="-8.5376596082599593E-3"/>
    <n v="5"/>
    <x v="0"/>
    <n v="2"/>
  </r>
  <r>
    <x v="33"/>
    <n v="193.86999499999999"/>
    <n v="194.949997"/>
    <n v="193.78999300000001"/>
    <n v="194.779999"/>
    <n v="176.84809899999999"/>
    <n v="103640300"/>
    <x v="0"/>
    <n v="1.5364567708333313E-2"/>
    <n v="9.3228802083333839E-3"/>
    <n v="1"/>
    <x v="0"/>
    <n v="2"/>
  </r>
  <r>
    <x v="34"/>
    <n v="194"/>
    <n v="194.320007"/>
    <n v="192.179993"/>
    <n v="192.320007"/>
    <n v="174.61457799999999"/>
    <n v="111455300"/>
    <x v="0"/>
    <n v="-2.361597712093631E-3"/>
    <n v="-1.3348423931350403E-2"/>
    <n v="2"/>
    <x v="0"/>
    <n v="2"/>
  </r>
  <r>
    <x v="35"/>
    <n v="190.63000500000001"/>
    <n v="193.529999"/>
    <n v="189.320007"/>
    <n v="193.199997"/>
    <n v="175.41355899999999"/>
    <n v="150812200"/>
    <x v="0"/>
    <n v="6.2915555114346463E-3"/>
    <n v="-1.5599001096126207E-2"/>
    <n v="3"/>
    <x v="0"/>
    <n v="2"/>
  </r>
  <r>
    <x v="36"/>
    <n v="193.729996"/>
    <n v="195.550003"/>
    <n v="192.83000200000001"/>
    <n v="195.53999300000001"/>
    <n v="177.53814700000001"/>
    <n v="110728300"/>
    <x v="0"/>
    <n v="1.2163592321380872E-2"/>
    <n v="-1.91508802145576E-3"/>
    <n v="4"/>
    <x v="0"/>
    <n v="2"/>
  </r>
  <r>
    <x v="37"/>
    <n v="196.570007"/>
    <n v="196.679993"/>
    <n v="194.89999399999999"/>
    <n v="195.08999600000001"/>
    <n v="177.12956199999999"/>
    <n v="129833700"/>
    <x v="0"/>
    <n v="5.830009413982061E-3"/>
    <n v="-3.2729826271396933E-3"/>
    <n v="5"/>
    <x v="0"/>
    <n v="2"/>
  </r>
  <r>
    <x v="38"/>
    <n v="195.11000100000001"/>
    <n v="196.229996"/>
    <n v="193.33000200000001"/>
    <n v="193.55999800000001"/>
    <n v="175.74041700000001"/>
    <n v="125918100"/>
    <x v="0"/>
    <n v="5.8434569858722349E-3"/>
    <n v="-9.0214466968362942E-3"/>
    <n v="1"/>
    <x v="0"/>
    <n v="2"/>
  </r>
  <r>
    <x v="39"/>
    <n v="195.009995"/>
    <n v="198.21000699999999"/>
    <n v="194.449997"/>
    <n v="198.11000100000001"/>
    <n v="179.87158199999999"/>
    <n v="141799700"/>
    <x v="0"/>
    <n v="2.4023605331923919E-2"/>
    <n v="4.5980523310399542E-3"/>
    <n v="2"/>
    <x v="0"/>
    <n v="3"/>
  </r>
  <r>
    <x v="40"/>
    <n v="197.740005"/>
    <n v="199.05999800000001"/>
    <n v="197.25"/>
    <n v="199"/>
    <n v="180.679596"/>
    <n v="102415000"/>
    <x v="0"/>
    <n v="4.7953005663757282E-3"/>
    <n v="-4.3410276899650867E-3"/>
    <n v="3"/>
    <x v="0"/>
    <n v="3"/>
  </r>
  <r>
    <x v="41"/>
    <n v="198.78999300000001"/>
    <n v="199.800003"/>
    <n v="198.11000100000001"/>
    <n v="199.779999"/>
    <n v="181.38780199999999"/>
    <n v="95172200"/>
    <x v="0"/>
    <n v="4.0201155778894666E-3"/>
    <n v="-4.4723567839195424E-3"/>
    <n v="4"/>
    <x v="0"/>
    <n v="3"/>
  </r>
  <r>
    <x v="42"/>
    <n v="200.009995"/>
    <n v="201.35000600000001"/>
    <n v="199.029999"/>
    <n v="200.429993"/>
    <n v="181.97796600000001"/>
    <n v="129293600"/>
    <x v="0"/>
    <n v="7.8586795868389406E-3"/>
    <n v="-3.7541295612880648E-3"/>
    <n v="5"/>
    <x v="0"/>
    <n v="3"/>
  </r>
  <r>
    <x v="43"/>
    <n v="199.33999600000001"/>
    <n v="201.070007"/>
    <n v="199.25"/>
    <n v="200.58999600000001"/>
    <n v="182.123245"/>
    <n v="100219000"/>
    <x v="0"/>
    <n v="3.1932047216107415E-3"/>
    <n v="-5.8873074949416185E-3"/>
    <n v="1"/>
    <x v="0"/>
    <n v="3"/>
  </r>
  <r>
    <x v="44"/>
    <n v="199.320007"/>
    <n v="199.91999799999999"/>
    <n v="198.21000699999999"/>
    <n v="198.39999399999999"/>
    <n v="180.13484199999999"/>
    <n v="123974900"/>
    <x v="0"/>
    <n v="-3.3401366636450847E-3"/>
    <n v="-1.1864943653521101E-2"/>
    <n v="2"/>
    <x v="0"/>
    <n v="3"/>
  </r>
  <r>
    <x v="45"/>
    <n v="199.36000100000001"/>
    <n v="199.78999300000001"/>
    <n v="198.429993"/>
    <n v="199.38000500000001"/>
    <n v="181.024643"/>
    <n v="94801200"/>
    <x v="0"/>
    <n v="7.006043558650598E-3"/>
    <n v="1.5120464166951366E-4"/>
    <n v="3"/>
    <x v="0"/>
    <n v="3"/>
  </r>
  <r>
    <x v="46"/>
    <n v="199.96000699999999"/>
    <n v="201.070007"/>
    <n v="197.38000500000001"/>
    <n v="199.53999300000001"/>
    <n v="181.16990699999999"/>
    <n v="156838700"/>
    <x v="0"/>
    <n v="8.4762862755470014E-3"/>
    <n v="-1.0031096147279161E-2"/>
    <n v="4"/>
    <x v="0"/>
    <n v="3"/>
  </r>
  <r>
    <x v="47"/>
    <n v="201.259995"/>
    <n v="202.80999800000001"/>
    <n v="199.520004"/>
    <n v="202.759995"/>
    <n v="184.09345999999999"/>
    <n v="137964500"/>
    <x v="0"/>
    <n v="1.6387717323413944E-2"/>
    <n v="-1.0017540694215411E-4"/>
    <n v="5"/>
    <x v="0"/>
    <n v="3"/>
  </r>
  <r>
    <x v="48"/>
    <n v="202.16000399999999"/>
    <n v="203.03999300000001"/>
    <n v="201.770004"/>
    <n v="202.5"/>
    <n v="183.85739100000001"/>
    <n v="73612000"/>
    <x v="0"/>
    <n v="1.3809331569573484E-3"/>
    <n v="-4.8825755790731966E-3"/>
    <n v="1"/>
    <x v="0"/>
    <n v="3"/>
  </r>
  <r>
    <x v="49"/>
    <n v="201.36000100000001"/>
    <n v="202.529999"/>
    <n v="201.050003"/>
    <n v="202.16999799999999"/>
    <n v="183.55777"/>
    <n v="93169100"/>
    <x v="0"/>
    <n v="1.481432098765613E-4"/>
    <n v="-7.1604790123456601E-3"/>
    <n v="2"/>
    <x v="0"/>
    <n v="3"/>
  </r>
  <r>
    <x v="50"/>
    <n v="201.60000600000001"/>
    <n v="203.820007"/>
    <n v="201.550003"/>
    <n v="203.33999600000001"/>
    <n v="184.62005600000001"/>
    <n v="129303200"/>
    <x v="1"/>
    <n v="8.1614928838254792E-3"/>
    <n v="-3.066701321330521E-3"/>
    <n v="3"/>
    <x v="0"/>
    <n v="3"/>
  </r>
  <r>
    <x v="51"/>
    <n v="203.240005"/>
    <n v="205.229996"/>
    <n v="202.770004"/>
    <n v="204.63000500000001"/>
    <n v="185.79129"/>
    <n v="134278500"/>
    <x v="2"/>
    <n v="9.2947774032610207E-3"/>
    <n v="-2.8031474929310677E-3"/>
    <n v="4"/>
    <x v="0"/>
    <n v="3"/>
  </r>
  <r>
    <x v="52"/>
    <n v="204.16999799999999"/>
    <n v="204.779999"/>
    <n v="203.800003"/>
    <n v="204.38000500000001"/>
    <n v="186.52140800000001"/>
    <n v="138372400"/>
    <x v="3"/>
    <n v="7.3300100833204984E-4"/>
    <n v="-4.0561109305549178E-3"/>
    <n v="5"/>
    <x v="0"/>
    <n v="3"/>
  </r>
  <r>
    <x v="53"/>
    <n v="204.070007"/>
    <n v="204.94000199999999"/>
    <n v="203.800003"/>
    <n v="204.66999799999999"/>
    <n v="186.78608700000001"/>
    <n v="72926700"/>
    <x v="0"/>
    <n v="2.7399793830124499E-3"/>
    <n v="-2.8378607780149894E-3"/>
    <n v="1"/>
    <x v="0"/>
    <n v="3"/>
  </r>
  <r>
    <x v="54"/>
    <n v="203.759995"/>
    <n v="205.229996"/>
    <n v="203.570007"/>
    <n v="204.55999800000001"/>
    <n v="186.68563800000001"/>
    <n v="97471900"/>
    <x v="0"/>
    <n v="2.7361020446191988E-3"/>
    <n v="-5.3744613805096564E-3"/>
    <n v="2"/>
    <x v="0"/>
    <n v="3"/>
  </r>
  <r>
    <x v="55"/>
    <n v="204.11000100000001"/>
    <n v="204.33000200000001"/>
    <n v="203.009995"/>
    <n v="203.21000699999999"/>
    <n v="185.45365899999999"/>
    <n v="81052500"/>
    <x v="0"/>
    <n v="-1.1243449464640679E-3"/>
    <n v="-7.577253691603985E-3"/>
    <n v="3"/>
    <x v="0"/>
    <n v="3"/>
  </r>
  <r>
    <x v="56"/>
    <n v="202"/>
    <n v="203.16000399999999"/>
    <n v="201.740005"/>
    <n v="203.11999499999999"/>
    <n v="185.37150600000001"/>
    <n v="84360900"/>
    <x v="0"/>
    <n v="-2.460656378994357E-4"/>
    <n v="-7.2339055625345941E-3"/>
    <n v="4"/>
    <x v="0"/>
    <n v="3"/>
  </r>
  <r>
    <x v="57"/>
    <n v="203.61000100000001"/>
    <n v="203.86000100000001"/>
    <n v="202.71000699999999"/>
    <n v="203.240005"/>
    <n v="185.48100299999999"/>
    <n v="62408200"/>
    <x v="0"/>
    <n v="3.6431962298936766E-3"/>
    <n v="-2.0184521962005684E-3"/>
    <n v="1"/>
    <x v="0"/>
    <n v="3"/>
  </r>
  <r>
    <x v="58"/>
    <n v="202.759995"/>
    <n v="205.25"/>
    <n v="202.39999399999999"/>
    <n v="205.11999499999999"/>
    <n v="187.19674699999999"/>
    <n v="92922900"/>
    <x v="0"/>
    <n v="9.8897606305412347E-3"/>
    <n v="-4.1330986977686996E-3"/>
    <n v="2"/>
    <x v="0"/>
    <n v="3"/>
  </r>
  <r>
    <x v="59"/>
    <n v="206.300003"/>
    <n v="206.86999499999999"/>
    <n v="205.58999600000001"/>
    <n v="206.020004"/>
    <n v="188.018112"/>
    <n v="86365300"/>
    <x v="0"/>
    <n v="8.5315914716164072E-3"/>
    <n v="2.2913465847150824E-3"/>
    <n v="3"/>
    <x v="0"/>
    <n v="3"/>
  </r>
  <r>
    <x v="60"/>
    <n v="205.91000399999999"/>
    <n v="206.41000399999999"/>
    <n v="205.33000200000001"/>
    <n v="205.520004"/>
    <n v="187.561813"/>
    <n v="94584100"/>
    <x v="0"/>
    <n v="1.8930200583822257E-3"/>
    <n v="-3.3491990418561134E-3"/>
    <n v="4"/>
    <x v="0"/>
    <n v="3"/>
  </r>
  <r>
    <x v="61"/>
    <n v="204.35000600000001"/>
    <n v="207.13999899999999"/>
    <n v="203.979996"/>
    <n v="206.91999799999999"/>
    <n v="188.83943199999999"/>
    <n v="114423500"/>
    <x v="0"/>
    <n v="7.8824200489991652E-3"/>
    <n v="-7.4932267907118193E-3"/>
    <n v="5"/>
    <x v="0"/>
    <n v="4"/>
  </r>
  <r>
    <x v="62"/>
    <n v="206.83000200000001"/>
    <n v="207.070007"/>
    <n v="205.88999899999999"/>
    <n v="206.25"/>
    <n v="188.22796600000001"/>
    <n v="63497000"/>
    <x v="0"/>
    <n v="7.2496134472227957E-4"/>
    <n v="-4.9777644014862383E-3"/>
    <n v="1"/>
    <x v="0"/>
    <n v="4"/>
  </r>
  <r>
    <x v="63"/>
    <n v="204.66999799999999"/>
    <n v="206.259995"/>
    <n v="203.88999899999999"/>
    <n v="204.19000199999999"/>
    <n v="186.348007"/>
    <n v="99662200"/>
    <x v="0"/>
    <n v="4.8460606060623169E-5"/>
    <n v="-1.1442429090909145E-2"/>
    <n v="2"/>
    <x v="0"/>
    <n v="4"/>
  </r>
  <r>
    <x v="64"/>
    <n v="204.19000199999999"/>
    <n v="206.490005"/>
    <n v="203.979996"/>
    <n v="206.41999799999999"/>
    <n v="188.38314800000001"/>
    <n v="91839800"/>
    <x v="0"/>
    <n v="1.1264033387883525E-2"/>
    <n v="-1.0284832653069508E-3"/>
    <n v="3"/>
    <x v="0"/>
    <n v="4"/>
  </r>
  <r>
    <x v="65"/>
    <n v="205.13999899999999"/>
    <n v="205.55999800000001"/>
    <n v="203.08999600000001"/>
    <n v="203.949997"/>
    <n v="186.12896699999999"/>
    <n v="113859000"/>
    <x v="0"/>
    <n v="-4.166262999382382E-3"/>
    <n v="-1.6132167581941258E-2"/>
    <n v="4"/>
    <x v="0"/>
    <n v="4"/>
  </r>
  <r>
    <x v="66"/>
    <n v="205.33999600000001"/>
    <n v="205.85000600000001"/>
    <n v="203.86999499999999"/>
    <n v="204.5"/>
    <n v="186.63088999999999"/>
    <n v="95040600"/>
    <x v="0"/>
    <n v="9.3160530911898538E-3"/>
    <n v="-3.9226281528215694E-4"/>
    <n v="5"/>
    <x v="0"/>
    <n v="4"/>
  </r>
  <r>
    <x v="67"/>
    <n v="205.25"/>
    <n v="206.070007"/>
    <n v="203.91000399999999"/>
    <n v="204.020004"/>
    <n v="186.192871"/>
    <n v="83757500"/>
    <x v="0"/>
    <n v="7.6772958435208016E-3"/>
    <n v="-2.8850660146699926E-3"/>
    <n v="1"/>
    <x v="0"/>
    <n v="4"/>
  </r>
  <r>
    <x v="68"/>
    <n v="204.220001"/>
    <n v="206.25"/>
    <n v="203.699997"/>
    <n v="205.91999799999999"/>
    <n v="187.92683400000001"/>
    <n v="115350600"/>
    <x v="0"/>
    <n v="1.093028113066795E-2"/>
    <n v="-1.5685079586607788E-3"/>
    <n v="2"/>
    <x v="0"/>
    <n v="4"/>
  </r>
  <r>
    <x v="69"/>
    <n v="207"/>
    <n v="208.10000600000001"/>
    <n v="206.83999600000001"/>
    <n v="208"/>
    <n v="189.825073"/>
    <n v="96336400"/>
    <x v="0"/>
    <n v="1.0586674539497689E-2"/>
    <n v="4.467744798637872E-3"/>
    <n v="3"/>
    <x v="0"/>
    <n v="4"/>
  </r>
  <r>
    <x v="70"/>
    <n v="208.070007"/>
    <n v="208.60000600000001"/>
    <n v="207.60000600000001"/>
    <n v="208.009995"/>
    <n v="189.83421300000001"/>
    <n v="65212900"/>
    <x v="0"/>
    <n v="2.8846442307692674E-3"/>
    <n v="-1.9230480769230405E-3"/>
    <n v="4"/>
    <x v="0"/>
    <n v="4"/>
  </r>
  <r>
    <x v="71"/>
    <n v="208.009995"/>
    <n v="208.16999799999999"/>
    <n v="207.39999399999999"/>
    <n v="207.779999"/>
    <n v="189.62428299999999"/>
    <n v="75761600"/>
    <x v="0"/>
    <n v="7.6920822963333574E-4"/>
    <n v="-2.9325561976000776E-3"/>
    <n v="5"/>
    <x v="0"/>
    <n v="4"/>
  </r>
  <r>
    <x v="72"/>
    <n v="207.779999"/>
    <n v="209.279999"/>
    <n v="207"/>
    <n v="209.240005"/>
    <n v="190.956726"/>
    <n v="82531000"/>
    <x v="0"/>
    <n v="7.2191741612242476E-3"/>
    <n v="-3.7539657510538521E-3"/>
    <n v="1"/>
    <x v="0"/>
    <n v="4"/>
  </r>
  <r>
    <x v="73"/>
    <n v="209.740005"/>
    <n v="210.199997"/>
    <n v="208.94000199999999"/>
    <n v="209.89999399999999"/>
    <n v="191.55905200000001"/>
    <n v="88316100"/>
    <x v="0"/>
    <n v="4.5879945376602329E-3"/>
    <n v="-1.4337745786232598E-3"/>
    <n v="2"/>
    <x v="0"/>
    <n v="4"/>
  </r>
  <r>
    <x v="74"/>
    <n v="209.949997"/>
    <n v="210.91999799999999"/>
    <n v="209.38999899999999"/>
    <n v="210.10000600000001"/>
    <n v="191.74156199999999"/>
    <n v="81100300"/>
    <x v="0"/>
    <n v="4.8594760798325708E-3"/>
    <n v="-2.4297046907014374E-3"/>
    <n v="3"/>
    <x v="0"/>
    <n v="4"/>
  </r>
  <r>
    <x v="75"/>
    <n v="210.11999499999999"/>
    <n v="210.25"/>
    <n v="208.64999399999999"/>
    <n v="208.970001"/>
    <n v="190.710342"/>
    <n v="85695000"/>
    <x v="0"/>
    <n v="7.1391716190618486E-4"/>
    <n v="-6.9015324064294181E-3"/>
    <n v="4"/>
    <x v="0"/>
    <n v="4"/>
  </r>
  <r>
    <x v="76"/>
    <n v="208.550003"/>
    <n v="209.28999300000001"/>
    <n v="207.91000399999999"/>
    <n v="208.970001"/>
    <n v="190.710342"/>
    <n v="99251700"/>
    <x v="0"/>
    <n v="1.531281994873577E-3"/>
    <n v="-5.0724840643514655E-3"/>
    <n v="5"/>
    <x v="0"/>
    <n v="4"/>
  </r>
  <r>
    <x v="77"/>
    <n v="208.259995"/>
    <n v="208.66000399999999"/>
    <n v="207.53999300000001"/>
    <n v="208.61000100000001"/>
    <n v="190.38176000000001"/>
    <n v="66166500"/>
    <x v="0"/>
    <n v="-1.4834521630691375E-3"/>
    <n v="-6.8431257747851885E-3"/>
    <n v="1"/>
    <x v="0"/>
    <n v="4"/>
  </r>
  <r>
    <x v="78"/>
    <n v="209.03999300000001"/>
    <n v="209.520004"/>
    <n v="208.36000100000001"/>
    <n v="208.91999799999999"/>
    <n v="190.664703"/>
    <n v="75864200"/>
    <x v="0"/>
    <n v="4.3622213491096669E-3"/>
    <n v="-1.198408507749348E-3"/>
    <n v="2"/>
    <x v="0"/>
    <n v="4"/>
  </r>
  <r>
    <x v="79"/>
    <n v="208.470001"/>
    <n v="209.80999800000001"/>
    <n v="208.050003"/>
    <n v="209.35000600000001"/>
    <n v="191.057129"/>
    <n v="77329400"/>
    <x v="1"/>
    <n v="4.2600038699981933E-3"/>
    <n v="-4.1642495133471557E-3"/>
    <n v="3"/>
    <x v="0"/>
    <n v="4"/>
  </r>
  <r>
    <x v="80"/>
    <n v="208.46000699999999"/>
    <n v="209.759995"/>
    <n v="206.96000699999999"/>
    <n v="207.449997"/>
    <n v="189.32311999999999"/>
    <n v="97216200"/>
    <x v="2"/>
    <n v="1.9583901994251478E-3"/>
    <n v="-1.1416283408179207E-2"/>
    <n v="4"/>
    <x v="0"/>
    <n v="4"/>
  </r>
  <r>
    <x v="81"/>
    <n v="206.720001"/>
    <n v="207.13000500000001"/>
    <n v="205.029999"/>
    <n v="206.33000200000001"/>
    <n v="188.300995"/>
    <n v="142424100"/>
    <x v="3"/>
    <n v="-1.5425018299710313E-3"/>
    <n v="-1.166545208482212E-2"/>
    <n v="5"/>
    <x v="0"/>
    <n v="4"/>
  </r>
  <r>
    <x v="82"/>
    <n v="206.91999799999999"/>
    <n v="208.179993"/>
    <n v="206.41000399999999"/>
    <n v="207.970001"/>
    <n v="189.79769899999999"/>
    <n v="62188000"/>
    <x v="0"/>
    <n v="8.9661754571203293E-3"/>
    <n v="3.8773808570979917E-4"/>
    <n v="1"/>
    <x v="0"/>
    <n v="5"/>
  </r>
  <r>
    <x v="83"/>
    <n v="206.520004"/>
    <n v="206.800003"/>
    <n v="205.279999"/>
    <n v="206.16000399999999"/>
    <n v="188.145859"/>
    <n v="106422100"/>
    <x v="0"/>
    <n v="-5.6258017712852377E-3"/>
    <n v="-1.2934567423500626E-2"/>
    <n v="2"/>
    <x v="0"/>
    <n v="5"/>
  </r>
  <r>
    <x v="84"/>
    <n v="204.990005"/>
    <n v="205.85000600000001"/>
    <n v="204.41999799999999"/>
    <n v="205.009995"/>
    <n v="187.09631300000001"/>
    <n v="92243800"/>
    <x v="0"/>
    <n v="-1.5036767267426854E-3"/>
    <n v="-8.4400755056252032E-3"/>
    <n v="3"/>
    <x v="0"/>
    <n v="5"/>
  </r>
  <r>
    <x v="85"/>
    <n v="205.55999800000001"/>
    <n v="205.979996"/>
    <n v="204.470001"/>
    <n v="204.970001"/>
    <n v="187.05987500000001"/>
    <n v="67619200"/>
    <x v="0"/>
    <n v="4.731481506547992E-3"/>
    <n v="-2.6339886501631649E-3"/>
    <n v="4"/>
    <x v="0"/>
    <n v="5"/>
  </r>
  <r>
    <x v="86"/>
    <n v="204.05999800000001"/>
    <n v="205.770004"/>
    <n v="203.88000500000001"/>
    <n v="205.720001"/>
    <n v="187.74430799999999"/>
    <n v="89315000"/>
    <x v="0"/>
    <n v="3.9030248138604627E-3"/>
    <n v="-5.3178318518912679E-3"/>
    <n v="5"/>
    <x v="0"/>
    <n v="5"/>
  </r>
  <r>
    <x v="87"/>
    <n v="205.570007"/>
    <n v="206.39999399999999"/>
    <n v="205.36000100000001"/>
    <n v="205.88999899999999"/>
    <n v="187.89944499999999"/>
    <n v="74374900"/>
    <x v="0"/>
    <n v="3.3054296942181915E-3"/>
    <n v="-1.7499513817326165E-3"/>
    <n v="1"/>
    <x v="0"/>
    <n v="5"/>
  </r>
  <r>
    <x v="88"/>
    <n v="206.720001"/>
    <n v="208.470001"/>
    <n v="206.63999899999999"/>
    <n v="208.449997"/>
    <n v="190.23577900000001"/>
    <n v="77472200"/>
    <x v="0"/>
    <n v="1.2530972910442374E-2"/>
    <n v="3.6427218594527267E-3"/>
    <n v="2"/>
    <x v="0"/>
    <n v="5"/>
  </r>
  <r>
    <x v="89"/>
    <n v="207.91000399999999"/>
    <n v="208.53999300000001"/>
    <n v="206.5"/>
    <n v="206.5"/>
    <n v="188.45616100000001"/>
    <n v="81727000"/>
    <x v="0"/>
    <n v="4.3173903235898587E-4"/>
    <n v="-9.3547470763455862E-3"/>
    <n v="3"/>
    <x v="0"/>
    <n v="5"/>
  </r>
  <r>
    <x v="90"/>
    <n v="207.28999300000001"/>
    <n v="207.490005"/>
    <n v="205.36999499999999"/>
    <n v="206.55999800000001"/>
    <n v="188.51091"/>
    <n v="89586300"/>
    <x v="0"/>
    <n v="4.7942130750605154E-3"/>
    <n v="-5.4721791767555024E-3"/>
    <n v="4"/>
    <x v="0"/>
    <n v="5"/>
  </r>
  <r>
    <x v="91"/>
    <n v="206.21000699999999"/>
    <n v="206.86000100000001"/>
    <n v="204.38000500000001"/>
    <n v="204.759995"/>
    <n v="186.86816400000001"/>
    <n v="96474600"/>
    <x v="0"/>
    <n v="1.4523770473700516E-3"/>
    <n v="-1.0553800450753277E-2"/>
    <n v="5"/>
    <x v="0"/>
    <n v="5"/>
  </r>
  <r>
    <x v="92"/>
    <n v="204.96000699999999"/>
    <n v="207.33999600000001"/>
    <n v="204.88999899999999"/>
    <n v="206.779999"/>
    <n v="188.71170000000001"/>
    <n v="77486800"/>
    <x v="0"/>
    <n v="1.2600122401839334E-2"/>
    <n v="6.3490917744936143E-4"/>
    <n v="1"/>
    <x v="0"/>
    <n v="5"/>
  </r>
  <r>
    <x v="93"/>
    <n v="206.46000699999999"/>
    <n v="206.800003"/>
    <n v="204.229996"/>
    <n v="204.85000600000001"/>
    <n v="186.95036300000001"/>
    <n v="114924900"/>
    <x v="0"/>
    <n v="9.6740497614569246E-5"/>
    <n v="-1.2331961564619234E-2"/>
    <n v="2"/>
    <x v="0"/>
    <n v="5"/>
  </r>
  <r>
    <x v="94"/>
    <n v="204.44000199999999"/>
    <n v="206.300003"/>
    <n v="203.63000500000001"/>
    <n v="204.91000399999999"/>
    <n v="187.005066"/>
    <n v="120062100"/>
    <x v="0"/>
    <n v="7.0783351600194541E-3"/>
    <n v="-5.9555819588308738E-3"/>
    <n v="3"/>
    <x v="0"/>
    <n v="5"/>
  </r>
  <r>
    <x v="95"/>
    <n v="204.05999800000001"/>
    <n v="204.53999300000001"/>
    <n v="202.779999"/>
    <n v="204.199997"/>
    <n v="186.35708600000001"/>
    <n v="115430500"/>
    <x v="0"/>
    <n v="-1.8057244291497685E-3"/>
    <n v="-1.0394831674494443E-2"/>
    <n v="4"/>
    <x v="0"/>
    <n v="5"/>
  </r>
  <r>
    <x v="96"/>
    <n v="204.91999799999999"/>
    <n v="206.10000600000001"/>
    <n v="204.86000100000001"/>
    <n v="205.490005"/>
    <n v="187.53440900000001"/>
    <n v="104990400"/>
    <x v="0"/>
    <n v="9.3046475412044763E-3"/>
    <n v="3.2321450034106265E-3"/>
    <n v="5"/>
    <x v="0"/>
    <n v="5"/>
  </r>
  <r>
    <x v="97"/>
    <n v="205.509995"/>
    <n v="205.83999600000001"/>
    <n v="204.990005"/>
    <n v="205.21000699999999"/>
    <n v="187.27887000000001"/>
    <n v="58682600"/>
    <x v="0"/>
    <n v="1.7032020608497092E-3"/>
    <n v="-2.4332083694289658E-3"/>
    <n v="1"/>
    <x v="0"/>
    <n v="5"/>
  </r>
  <r>
    <x v="98"/>
    <n v="206.16999799999999"/>
    <n v="208.240005"/>
    <n v="206.13999899999999"/>
    <n v="207.86999499999999"/>
    <n v="189.70642100000001"/>
    <n v="93537800"/>
    <x v="0"/>
    <n v="1.476535206199767E-2"/>
    <n v="4.5319037487289724E-3"/>
    <n v="2"/>
    <x v="0"/>
    <n v="5"/>
  </r>
  <r>
    <x v="99"/>
    <n v="208.66999799999999"/>
    <n v="209.770004"/>
    <n v="207.86999499999999"/>
    <n v="209.279999"/>
    <n v="190.99321"/>
    <n v="76621400"/>
    <x v="0"/>
    <n v="9.1403716058203188E-3"/>
    <n v="0"/>
    <n v="3"/>
    <x v="0"/>
    <n v="5"/>
  </r>
  <r>
    <x v="100"/>
    <n v="209.44000199999999"/>
    <n v="209.71000699999999"/>
    <n v="208.970001"/>
    <n v="209.33999600000001"/>
    <n v="191.047989"/>
    <n v="55280700"/>
    <x v="0"/>
    <n v="2.0547018446802775E-3"/>
    <n v="-1.4812595636528425E-3"/>
    <n v="4"/>
    <x v="0"/>
    <n v="5"/>
  </r>
  <r>
    <x v="101"/>
    <n v="209.529999"/>
    <n v="210.25"/>
    <n v="209.470001"/>
    <n v="210.240005"/>
    <n v="191.86937"/>
    <n v="64211200"/>
    <x v="0"/>
    <n v="4.3470145093534177E-3"/>
    <n v="6.2102322768737813E-4"/>
    <n v="5"/>
    <x v="0"/>
    <n v="5"/>
  </r>
  <r>
    <x v="102"/>
    <n v="210.55999800000001"/>
    <n v="210.69000199999999"/>
    <n v="209.179993"/>
    <n v="209.83999600000001"/>
    <n v="191.50431800000001"/>
    <n v="109879400"/>
    <x v="0"/>
    <n v="2.1403966385940497E-3"/>
    <n v="-5.0419138831356118E-3"/>
    <n v="2"/>
    <x v="0"/>
    <n v="5"/>
  </r>
  <r>
    <x v="103"/>
    <n v="209.11999499999999"/>
    <n v="210.479996"/>
    <n v="208.88999899999999"/>
    <n v="210.270004"/>
    <n v="191.896759"/>
    <n v="69936200"/>
    <x v="0"/>
    <n v="3.0499428717106264E-3"/>
    <n v="-4.5272446535884634E-3"/>
    <n v="3"/>
    <x v="0"/>
    <n v="6"/>
  </r>
  <r>
    <x v="104"/>
    <n v="209.800003"/>
    <n v="210.929993"/>
    <n v="209.240005"/>
    <n v="210.91000399999999"/>
    <n v="192.48080400000001"/>
    <n v="63044700"/>
    <x v="0"/>
    <n v="3.1387691417935006E-3"/>
    <n v="-4.8984590307992936E-3"/>
    <n v="4"/>
    <x v="0"/>
    <n v="6"/>
  </r>
  <r>
    <x v="105"/>
    <n v="210.25"/>
    <n v="210.69000199999999"/>
    <n v="208.86000100000001"/>
    <n v="210.279999"/>
    <n v="191.905869"/>
    <n v="101757100"/>
    <x v="0"/>
    <n v="-1.0431084150944012E-3"/>
    <n v="-9.7197997303151897E-3"/>
    <n v="5"/>
    <x v="0"/>
    <n v="6"/>
  </r>
  <r>
    <x v="106"/>
    <n v="210.699997"/>
    <n v="211.770004"/>
    <n v="210.509995"/>
    <n v="211.35000600000001"/>
    <n v="192.882385"/>
    <n v="64887000"/>
    <x v="0"/>
    <n v="7.0858141862555199E-3"/>
    <n v="1.0937607052204706E-3"/>
    <n v="1"/>
    <x v="0"/>
    <n v="6"/>
  </r>
  <r>
    <x v="107"/>
    <n v="211.529999"/>
    <n v="212.33999600000001"/>
    <n v="211.5"/>
    <n v="211.679993"/>
    <n v="193.183502"/>
    <n v="60974800"/>
    <x v="0"/>
    <n v="4.6841257246049281E-3"/>
    <n v="7.0969479887307129E-4"/>
    <n v="2"/>
    <x v="0"/>
    <n v="6"/>
  </r>
  <r>
    <x v="108"/>
    <n v="211.83999600000001"/>
    <n v="212.520004"/>
    <n v="211.69000199999999"/>
    <n v="212.36999499999999"/>
    <n v="193.81324799999999"/>
    <n v="66170900"/>
    <x v="0"/>
    <n v="3.9683060647115768E-3"/>
    <n v="4.7283637240089121E-5"/>
    <n v="3"/>
    <x v="0"/>
    <n v="6"/>
  </r>
  <r>
    <x v="109"/>
    <n v="211.509995"/>
    <n v="212.220001"/>
    <n v="211.19000199999999"/>
    <n v="212.08000200000001"/>
    <n v="193.54856899999999"/>
    <n v="73786900"/>
    <x v="0"/>
    <n v="-7.0628621524426E-4"/>
    <n v="-5.5563075188658174E-3"/>
    <n v="4"/>
    <x v="0"/>
    <n v="6"/>
  </r>
  <r>
    <x v="110"/>
    <n v="210.46000699999999"/>
    <n v="210.86000100000001"/>
    <n v="209.429993"/>
    <n v="210.070007"/>
    <n v="191.71423300000001"/>
    <n v="113829200"/>
    <x v="0"/>
    <n v="-5.7525508699306609E-3"/>
    <n v="-1.2495327117169733E-2"/>
    <n v="5"/>
    <x v="0"/>
    <n v="6"/>
  </r>
  <r>
    <x v="111"/>
    <n v="209.36000100000001"/>
    <n v="210.36999499999999"/>
    <n v="208.35000600000001"/>
    <n v="208.449997"/>
    <n v="190.23577900000001"/>
    <n v="117751200"/>
    <x v="0"/>
    <n v="1.4280382253711488E-3"/>
    <n v="-8.1877514289795603E-3"/>
    <n v="1"/>
    <x v="0"/>
    <n v="6"/>
  </r>
  <r>
    <x v="112"/>
    <n v="208"/>
    <n v="208.740005"/>
    <n v="206.91999799999999"/>
    <n v="208.03999300000001"/>
    <n v="189.861603"/>
    <n v="125059300"/>
    <x v="0"/>
    <n v="1.3912593148178375E-3"/>
    <n v="-7.3398849701110987E-3"/>
    <n v="2"/>
    <x v="0"/>
    <n v="6"/>
  </r>
  <r>
    <x v="113"/>
    <n v="208.03999300000001"/>
    <n v="209.36000100000001"/>
    <n v="207.529999"/>
    <n v="207.75"/>
    <n v="189.596924"/>
    <n v="109124500"/>
    <x v="1"/>
    <n v="6.3449723342376835E-3"/>
    <n v="-2.4514228857910316E-3"/>
    <n v="3"/>
    <x v="0"/>
    <n v="6"/>
  </r>
  <r>
    <x v="114"/>
    <n v="207.75"/>
    <n v="208.570007"/>
    <n v="205.58999600000001"/>
    <n v="208.36999499999999"/>
    <n v="190.16272000000001"/>
    <n v="149533100"/>
    <x v="2"/>
    <n v="3.947085439229862E-3"/>
    <n v="-1.0397131167268286E-2"/>
    <n v="4"/>
    <x v="0"/>
    <n v="6"/>
  </r>
  <r>
    <x v="115"/>
    <n v="207.16999799999999"/>
    <n v="207.199997"/>
    <n v="205.75"/>
    <n v="206.520004"/>
    <n v="189.45455899999999"/>
    <n v="117055700"/>
    <x v="3"/>
    <n v="-5.615002294356213E-3"/>
    <n v="-1.2573763319426048E-2"/>
    <n v="5"/>
    <x v="0"/>
    <n v="6"/>
  </r>
  <r>
    <x v="116"/>
    <n v="208.820007"/>
    <n v="209.61000100000001"/>
    <n v="207.75"/>
    <n v="207.85000600000001"/>
    <n v="190.674667"/>
    <n v="82789600"/>
    <x v="0"/>
    <n v="1.4962216444659816E-2"/>
    <n v="5.9558201441832232E-3"/>
    <n v="1"/>
    <x v="0"/>
    <n v="6"/>
  </r>
  <r>
    <x v="117"/>
    <n v="208.300003"/>
    <n v="208.91999799999999"/>
    <n v="207.779999"/>
    <n v="208.44000199999999"/>
    <n v="191.215912"/>
    <n v="72461700"/>
    <x v="0"/>
    <n v="5.14790459038998E-3"/>
    <n v="-3.3681500110230414E-4"/>
    <n v="2"/>
    <x v="0"/>
    <n v="6"/>
  </r>
  <r>
    <x v="118"/>
    <n v="208.64999399999999"/>
    <n v="209.5"/>
    <n v="207.929993"/>
    <n v="208.10000600000001"/>
    <n v="190.90400700000001"/>
    <n v="95560500"/>
    <x v="0"/>
    <n v="5.0853866332241128E-3"/>
    <n v="-2.44679041981585E-3"/>
    <n v="3"/>
    <x v="0"/>
    <n v="6"/>
  </r>
  <r>
    <x v="119"/>
    <n v="209.80999800000001"/>
    <n v="210.86999499999999"/>
    <n v="209.270004"/>
    <n v="210.80999800000001"/>
    <n v="193.39004499999999"/>
    <n v="102731400"/>
    <x v="0"/>
    <n v="1.3310854974218411E-2"/>
    <n v="5.6222871997418031E-3"/>
    <n v="4"/>
    <x v="0"/>
    <n v="6"/>
  </r>
  <r>
    <x v="120"/>
    <n v="203.63000500000001"/>
    <n v="210.85000600000001"/>
    <n v="202.720001"/>
    <n v="203.240005"/>
    <n v="186.44560200000001"/>
    <n v="333444400"/>
    <x v="0"/>
    <n v="1.8978227019384662E-4"/>
    <n v="-3.8375774758083396E-2"/>
    <n v="5"/>
    <x v="0"/>
    <n v="6"/>
  </r>
  <r>
    <x v="121"/>
    <n v="201.58999600000001"/>
    <n v="201.60000600000001"/>
    <n v="198.64999399999999"/>
    <n v="199.60000600000001"/>
    <n v="183.10635400000001"/>
    <n v="230775800"/>
    <x v="0"/>
    <n v="-8.0692725824327207E-3"/>
    <n v="-2.2584190548509405E-2"/>
    <n v="1"/>
    <x v="0"/>
    <n v="6"/>
  </r>
  <r>
    <x v="122"/>
    <n v="201.479996"/>
    <n v="203.229996"/>
    <n v="201.11999499999999"/>
    <n v="203.199997"/>
    <n v="186.40891999999999"/>
    <n v="159382400"/>
    <x v="0"/>
    <n v="1.8186322098607512E-2"/>
    <n v="7.615175121788228E-3"/>
    <n v="2"/>
    <x v="0"/>
    <n v="6"/>
  </r>
  <r>
    <x v="123"/>
    <n v="204.83999600000001"/>
    <n v="206.929993"/>
    <n v="204.720001"/>
    <n v="206.66000399999999"/>
    <n v="189.58299299999999"/>
    <n v="137328600"/>
    <x v="0"/>
    <n v="1.8356279798567122E-2"/>
    <n v="7.4803347561073052E-3"/>
    <n v="3"/>
    <x v="0"/>
    <n v="6"/>
  </r>
  <r>
    <x v="124"/>
    <n v="207.21000699999999"/>
    <n v="209.53999300000001"/>
    <n v="206.55999800000001"/>
    <n v="209.479996"/>
    <n v="192.16992200000001"/>
    <n v="165021900"/>
    <x v="0"/>
    <n v="1.3935879919948243E-2"/>
    <n v="-4.8391560081446227E-4"/>
    <n v="4"/>
    <x v="0"/>
    <n v="6"/>
  </r>
  <r>
    <x v="125"/>
    <n v="209.479996"/>
    <n v="210.490005"/>
    <n v="209.28999300000001"/>
    <n v="209.91999799999999"/>
    <n v="192.57360800000001"/>
    <n v="106055300"/>
    <x v="0"/>
    <n v="4.8215057250621512E-3"/>
    <n v="-9.0702216740537911E-4"/>
    <n v="5"/>
    <x v="0"/>
    <n v="7"/>
  </r>
  <r>
    <x v="126"/>
    <n v="208.949997"/>
    <n v="209.08000200000001"/>
    <n v="207.71000699999999"/>
    <n v="208.41000399999999"/>
    <n v="191.18833900000001"/>
    <n v="109803700"/>
    <x v="0"/>
    <n v="-4.0015053734898812E-3"/>
    <n v="-1.0527777348778378E-2"/>
    <n v="2"/>
    <x v="0"/>
    <n v="7"/>
  </r>
  <r>
    <x v="127"/>
    <n v="207.83000200000001"/>
    <n v="209.800003"/>
    <n v="207.05999800000001"/>
    <n v="209.66000399999999"/>
    <n v="192.33509799999999"/>
    <n v="96021500"/>
    <x v="0"/>
    <n v="6.6695406809743037E-3"/>
    <n v="-6.4776449023050704E-3"/>
    <n v="3"/>
    <x v="0"/>
    <n v="7"/>
  </r>
  <r>
    <x v="128"/>
    <n v="209.86999499999999"/>
    <n v="210.64999399999999"/>
    <n v="208.63000500000001"/>
    <n v="209.529999"/>
    <n v="192.21580499999999"/>
    <n v="85593800"/>
    <x v="0"/>
    <n v="4.7218829586591349E-3"/>
    <n v="-4.9127109622681079E-3"/>
    <n v="4"/>
    <x v="0"/>
    <n v="7"/>
  </r>
  <r>
    <x v="129"/>
    <n v="211.050003"/>
    <n v="212.94000199999999"/>
    <n v="210.779999"/>
    <n v="212.64999399999999"/>
    <n v="195.078003"/>
    <n v="133971000"/>
    <x v="0"/>
    <n v="1.6274533557364208E-2"/>
    <n v="5.9657328590928885E-3"/>
    <n v="5"/>
    <x v="0"/>
    <n v="7"/>
  </r>
  <r>
    <x v="130"/>
    <n v="213.19000199999999"/>
    <n v="214.070007"/>
    <n v="212.949997"/>
    <n v="213.39999399999999"/>
    <n v="195.76603700000001"/>
    <n v="73633900"/>
    <x v="0"/>
    <n v="6.6777006351573728E-3"/>
    <n v="1.4107830165281067E-3"/>
    <n v="1"/>
    <x v="0"/>
    <n v="7"/>
  </r>
  <r>
    <x v="131"/>
    <n v="214.529999"/>
    <n v="215.300003"/>
    <n v="213.429993"/>
    <n v="214.949997"/>
    <n v="197.18791200000001"/>
    <n v="101275600"/>
    <x v="0"/>
    <n v="8.9035100910078348E-3"/>
    <n v="1.4057638633299896E-4"/>
    <n v="2"/>
    <x v="0"/>
    <n v="7"/>
  </r>
  <r>
    <x v="132"/>
    <n v="215.44000199999999"/>
    <n v="215.449997"/>
    <n v="214.35000600000001"/>
    <n v="214.91999799999999"/>
    <n v="197.160416"/>
    <n v="87324100"/>
    <x v="0"/>
    <n v="2.3261223865008941E-3"/>
    <n v="-2.7913049935980629E-3"/>
    <n v="3"/>
    <x v="0"/>
    <n v="7"/>
  </r>
  <r>
    <x v="133"/>
    <n v="216.39999399999999"/>
    <n v="216.66999799999999"/>
    <n v="215.66000399999999"/>
    <n v="216.11999499999999"/>
    <n v="198.261246"/>
    <n v="91230900"/>
    <x v="0"/>
    <n v="8.1425647510009747E-3"/>
    <n v="3.4431695835023877E-3"/>
    <n v="4"/>
    <x v="0"/>
    <n v="7"/>
  </r>
  <r>
    <x v="134"/>
    <n v="216.779999"/>
    <n v="217.009995"/>
    <n v="215.30999800000001"/>
    <n v="215.83000200000001"/>
    <n v="197.995239"/>
    <n v="107155400"/>
    <x v="0"/>
    <n v="4.1180826420064223E-3"/>
    <n v="-3.7479040289630835E-3"/>
    <n v="5"/>
    <x v="0"/>
    <n v="7"/>
  </r>
  <r>
    <x v="135"/>
    <n v="215.970001"/>
    <n v="216.60000600000001"/>
    <n v="215.66999799999999"/>
    <n v="216.41000399999999"/>
    <n v="198.52728300000001"/>
    <n v="58725900"/>
    <x v="0"/>
    <n v="3.5676411660321445E-3"/>
    <n v="-7.4134271657012223E-4"/>
    <n v="1"/>
    <x v="0"/>
    <n v="7"/>
  </r>
  <r>
    <x v="136"/>
    <n v="215.91999799999999"/>
    <n v="216.229996"/>
    <n v="215.63000500000001"/>
    <n v="216.19000199999999"/>
    <n v="198.32548499999999"/>
    <n v="54345700"/>
    <x v="0"/>
    <n v="-8.317914914875499E-4"/>
    <n v="-3.6042649858274356E-3"/>
    <n v="2"/>
    <x v="0"/>
    <n v="7"/>
  </r>
  <r>
    <x v="137"/>
    <n v="216.19000199999999"/>
    <n v="217.36999499999999"/>
    <n v="216.19000199999999"/>
    <n v="217.08999600000001"/>
    <n v="199.15110799999999"/>
    <n v="58159500"/>
    <x v="0"/>
    <n v="5.4581293726987251E-3"/>
    <n v="0"/>
    <n v="3"/>
    <x v="0"/>
    <n v="7"/>
  </r>
  <r>
    <x v="138"/>
    <n v="216.96000699999999"/>
    <n v="217.220001"/>
    <n v="215.75"/>
    <n v="216.270004"/>
    <n v="198.39889500000001"/>
    <n v="67777300"/>
    <x v="0"/>
    <n v="5.988530213063472E-4"/>
    <n v="-6.1725368496483527E-3"/>
    <n v="4"/>
    <x v="0"/>
    <n v="7"/>
  </r>
  <r>
    <x v="139"/>
    <n v="216.41000399999999"/>
    <n v="217.300003"/>
    <n v="216.10000600000001"/>
    <n v="217.240005"/>
    <n v="199.288712"/>
    <n v="62787500"/>
    <x v="0"/>
    <n v="4.7625605999434099E-3"/>
    <n v="-7.8604520671295933E-4"/>
    <n v="5"/>
    <x v="0"/>
    <n v="7"/>
  </r>
  <r>
    <x v="140"/>
    <n v="217"/>
    <n v="217.05999800000001"/>
    <n v="215.970001"/>
    <n v="216.64999399999999"/>
    <n v="198.747467"/>
    <n v="55873100"/>
    <x v="0"/>
    <n v="-8.2860889273128656E-4"/>
    <n v="-5.8460871421909611E-3"/>
    <n v="1"/>
    <x v="0"/>
    <n v="7"/>
  </r>
  <r>
    <x v="141"/>
    <n v="216.529999"/>
    <n v="217.16999799999999"/>
    <n v="215.759995"/>
    <n v="216.75"/>
    <n v="198.83921799999999"/>
    <n v="70080500"/>
    <x v="0"/>
    <n v="2.4002031590178588E-3"/>
    <n v="-4.1080038063605433E-3"/>
    <n v="2"/>
    <x v="0"/>
    <n v="7"/>
  </r>
  <r>
    <x v="142"/>
    <n v="217.19000199999999"/>
    <n v="217.270004"/>
    <n v="215.61999499999999"/>
    <n v="216.520004"/>
    <n v="198.62822"/>
    <n v="84083900"/>
    <x v="1"/>
    <n v="2.3990957324106117E-3"/>
    <n v="-5.2134025374856348E-3"/>
    <n v="3"/>
    <x v="0"/>
    <n v="7"/>
  </r>
  <r>
    <x v="143"/>
    <n v="216.28999300000001"/>
    <n v="217.11000100000001"/>
    <n v="215.75"/>
    <n v="216.770004"/>
    <n v="198.857529"/>
    <n v="65035700"/>
    <x v="2"/>
    <n v="2.7249075794401473E-3"/>
    <n v="-3.5562718722284901E-3"/>
    <n v="4"/>
    <x v="0"/>
    <n v="7"/>
  </r>
  <r>
    <x v="144"/>
    <n v="216.46000699999999"/>
    <n v="217.53999300000001"/>
    <n v="216.13000500000001"/>
    <n v="217.11999499999999"/>
    <n v="199.178619"/>
    <n v="79519400"/>
    <x v="3"/>
    <n v="3.5521012399852593E-3"/>
    <n v="-2.9524334003333268E-3"/>
    <n v="5"/>
    <x v="0"/>
    <n v="7"/>
  </r>
  <r>
    <x v="145"/>
    <n v="217.19000199999999"/>
    <n v="217.64999399999999"/>
    <n v="216.41000399999999"/>
    <n v="216.94000199999999"/>
    <n v="199.01348899999999"/>
    <n v="73311400"/>
    <x v="0"/>
    <n v="2.4410418764057346E-3"/>
    <n v="-3.2700396847374757E-3"/>
    <n v="1"/>
    <x v="0"/>
    <n v="8"/>
  </r>
  <r>
    <x v="146"/>
    <n v="216.64999399999999"/>
    <n v="216.83000200000001"/>
    <n v="214.570007"/>
    <n v="215.550003"/>
    <n v="197.738373"/>
    <n v="92295500"/>
    <x v="0"/>
    <n v="-5.0705263660864733E-4"/>
    <n v="-1.092465648635879E-2"/>
    <n v="2"/>
    <x v="0"/>
    <n v="8"/>
  </r>
  <r>
    <x v="147"/>
    <n v="215.479996"/>
    <n v="216.25"/>
    <n v="215.13000500000001"/>
    <n v="216.179993"/>
    <n v="198.316284"/>
    <n v="53993600"/>
    <x v="0"/>
    <n v="3.2474924159476637E-3"/>
    <n v="-1.9484945217096217E-3"/>
    <n v="3"/>
    <x v="0"/>
    <n v="8"/>
  </r>
  <r>
    <x v="148"/>
    <n v="216.30999800000001"/>
    <n v="216.779999"/>
    <n v="214.25"/>
    <n v="216.41000399999999"/>
    <n v="198.52728300000001"/>
    <n v="46585500"/>
    <x v="0"/>
    <n v="2.7754927348897064E-3"/>
    <n v="-8.9277133060134579E-3"/>
    <n v="4"/>
    <x v="0"/>
    <n v="8"/>
  </r>
  <r>
    <x v="149"/>
    <n v="216.41000399999999"/>
    <n v="218.229996"/>
    <n v="216.41000399999999"/>
    <n v="218.179993"/>
    <n v="200.15103099999999"/>
    <n v="71892200"/>
    <x v="0"/>
    <n v="8.4099254487330147E-3"/>
    <n v="0"/>
    <n v="5"/>
    <x v="0"/>
    <n v="8"/>
  </r>
  <r>
    <x v="150"/>
    <n v="218.39999399999999"/>
    <n v="218.520004"/>
    <n v="217.740005"/>
    <n v="218.050003"/>
    <n v="200.03178399999999"/>
    <n v="39906500"/>
    <x v="0"/>
    <n v="1.5583967866384708E-3"/>
    <n v="-2.0166285366046356E-3"/>
    <n v="1"/>
    <x v="0"/>
    <n v="8"/>
  </r>
  <r>
    <x v="151"/>
    <n v="218.13000500000001"/>
    <n v="218.759995"/>
    <n v="217.800003"/>
    <n v="218.179993"/>
    <n v="200.15103099999999"/>
    <n v="51251700"/>
    <x v="0"/>
    <n v="3.2560971806086135E-3"/>
    <n v="-1.1465260103665305E-3"/>
    <n v="2"/>
    <x v="0"/>
    <n v="8"/>
  </r>
  <r>
    <x v="152"/>
    <n v="218.30999800000001"/>
    <n v="218.39999399999999"/>
    <n v="217.229996"/>
    <n v="217.63999899999999"/>
    <n v="199.655655"/>
    <n v="57941100"/>
    <x v="0"/>
    <n v="1.0083463519040279E-3"/>
    <n v="-4.3541893412747347E-3"/>
    <n v="3"/>
    <x v="0"/>
    <n v="8"/>
  </r>
  <r>
    <x v="153"/>
    <n v="218.259995"/>
    <n v="218.94000199999999"/>
    <n v="217.949997"/>
    <n v="218.64999399999999"/>
    <n v="200.58221399999999"/>
    <n v="72504300"/>
    <x v="0"/>
    <n v="5.9731805089743815E-3"/>
    <n v="1.4243613371823594E-3"/>
    <n v="4"/>
    <x v="0"/>
    <n v="8"/>
  </r>
  <r>
    <x v="154"/>
    <n v="218.28999300000001"/>
    <n v="218.71000699999999"/>
    <n v="217.990005"/>
    <n v="218.46000699999999"/>
    <n v="200.407883"/>
    <n v="61313500"/>
    <x v="0"/>
    <n v="2.7447062267011942E-4"/>
    <n v="-3.0184725273763144E-3"/>
    <n v="5"/>
    <x v="0"/>
    <n v="8"/>
  </r>
  <r>
    <x v="155"/>
    <n v="218.88999899999999"/>
    <n v="219.5"/>
    <n v="218.88000500000001"/>
    <n v="219.08999600000001"/>
    <n v="200.98587000000001"/>
    <n v="49813500"/>
    <x v="0"/>
    <n v="4.7605647105925884E-3"/>
    <n v="1.9225395337464262E-3"/>
    <n v="1"/>
    <x v="0"/>
    <n v="8"/>
  </r>
  <r>
    <x v="156"/>
    <n v="218.60000600000001"/>
    <n v="218.679993"/>
    <n v="217.96000699999999"/>
    <n v="217.96000699999999"/>
    <n v="199.94924900000001"/>
    <n v="53213600"/>
    <x v="0"/>
    <n v="-1.8713907868254168E-3"/>
    <n v="-5.1576476362710016E-3"/>
    <n v="2"/>
    <x v="0"/>
    <n v="8"/>
  </r>
  <r>
    <x v="157"/>
    <n v="218"/>
    <n v="218.529999"/>
    <n v="217.020004"/>
    <n v="218.36999499999999"/>
    <n v="200.325333"/>
    <n v="75134300"/>
    <x v="0"/>
    <n v="2.6151219567542654E-3"/>
    <n v="-4.3127315553811215E-3"/>
    <n v="3"/>
    <x v="0"/>
    <n v="8"/>
  </r>
  <r>
    <x v="158"/>
    <n v="218.33999600000001"/>
    <n v="218.89999399999999"/>
    <n v="218.21000699999999"/>
    <n v="218.86000100000001"/>
    <n v="200.77484100000001"/>
    <n v="52989300"/>
    <x v="0"/>
    <n v="2.4270687921204726E-3"/>
    <n v="-7.3264644256642707E-4"/>
    <n v="4"/>
    <x v="0"/>
    <n v="8"/>
  </r>
  <r>
    <x v="159"/>
    <n v="218.30999800000001"/>
    <n v="218.75"/>
    <n v="217.740005"/>
    <n v="218.53999300000001"/>
    <n v="200.481323"/>
    <n v="75443000"/>
    <x v="0"/>
    <n v="-5.0260897147675287E-4"/>
    <n v="-5.1174083655423841E-3"/>
    <n v="5"/>
    <x v="0"/>
    <n v="8"/>
  </r>
  <r>
    <x v="160"/>
    <n v="218.259995"/>
    <n v="218.800003"/>
    <n v="217.83000200000001"/>
    <n v="218.529999"/>
    <n v="200.47210699999999"/>
    <n v="61368800"/>
    <x v="0"/>
    <n v="1.189759349905324E-3"/>
    <n v="-3.2487920872222333E-3"/>
    <n v="1"/>
    <x v="0"/>
    <n v="8"/>
  </r>
  <r>
    <x v="161"/>
    <n v="219.25"/>
    <n v="219.60000600000001"/>
    <n v="218.89999399999999"/>
    <n v="218.970001"/>
    <n v="200.87574799999999"/>
    <n v="53399200"/>
    <x v="0"/>
    <n v="4.8963849581127941E-3"/>
    <n v="1.6931085054367695E-3"/>
    <n v="2"/>
    <x v="0"/>
    <n v="8"/>
  </r>
  <r>
    <x v="162"/>
    <n v="218.800003"/>
    <n v="218.91000399999999"/>
    <n v="217.36000100000001"/>
    <n v="217.85000600000001"/>
    <n v="199.84832800000001"/>
    <n v="71728900"/>
    <x v="0"/>
    <n v="-2.7399643661694939E-4"/>
    <n v="-7.3526053461541755E-3"/>
    <n v="3"/>
    <x v="0"/>
    <n v="8"/>
  </r>
  <r>
    <x v="163"/>
    <n v="217.39999399999999"/>
    <n v="218.19000199999999"/>
    <n v="217.220001"/>
    <n v="217.699997"/>
    <n v="199.71070900000001"/>
    <n v="69224800"/>
    <x v="0"/>
    <n v="1.5606885041811065E-3"/>
    <n v="-2.8919209669427837E-3"/>
    <n v="4"/>
    <x v="0"/>
    <n v="8"/>
  </r>
  <r>
    <x v="164"/>
    <n v="217.91999799999999"/>
    <n v="219.11999499999999"/>
    <n v="216.25"/>
    <n v="217.28999300000001"/>
    <n v="199.33459500000001"/>
    <n v="122506300"/>
    <x v="0"/>
    <n v="6.5227286153797812E-3"/>
    <n v="-6.6605283416701026E-3"/>
    <n v="5"/>
    <x v="0"/>
    <n v="8"/>
  </r>
  <r>
    <x v="165"/>
    <n v="217.44000199999999"/>
    <n v="218.66999799999999"/>
    <n v="217.39999399999999"/>
    <n v="218.36000100000001"/>
    <n v="200.31616199999999"/>
    <n v="70502200"/>
    <x v="0"/>
    <n v="6.350982762468876E-3"/>
    <n v="5.0624052438522874E-4"/>
    <n v="1"/>
    <x v="0"/>
    <n v="8"/>
  </r>
  <r>
    <x v="166"/>
    <n v="218.259995"/>
    <n v="218.58999600000001"/>
    <n v="217.35000600000001"/>
    <n v="218"/>
    <n v="199.985916"/>
    <n v="58114500"/>
    <x v="0"/>
    <n v="1.053283563595525E-3"/>
    <n v="-4.6253663462842882E-3"/>
    <n v="2"/>
    <x v="0"/>
    <n v="8"/>
  </r>
  <r>
    <x v="167"/>
    <n v="217.61000100000001"/>
    <n v="217.75"/>
    <n v="216.470001"/>
    <n v="217.38000500000001"/>
    <n v="199.41716"/>
    <n v="85269500"/>
    <x v="0"/>
    <n v="-1.1467889908256881E-3"/>
    <n v="-7.0183440366972643E-3"/>
    <n v="3"/>
    <x v="0"/>
    <n v="8"/>
  </r>
  <r>
    <x v="168"/>
    <n v="217.36999499999999"/>
    <n v="217.729996"/>
    <n v="216.029999"/>
    <n v="217.38999899999999"/>
    <n v="199.42631499999999"/>
    <n v="97844200"/>
    <x v="0"/>
    <n v="1.6100422851678038E-3"/>
    <n v="-6.2103503953825356E-3"/>
    <n v="4"/>
    <x v="0"/>
    <n v="9"/>
  </r>
  <r>
    <x v="169"/>
    <n v="218.38999899999999"/>
    <n v="218.86999499999999"/>
    <n v="217.699997"/>
    <n v="218.36999499999999"/>
    <n v="200.325333"/>
    <n v="79293900"/>
    <x v="0"/>
    <n v="6.8080224794517799E-3"/>
    <n v="1.4259993625558062E-3"/>
    <n v="5"/>
    <x v="0"/>
    <n v="9"/>
  </r>
  <r>
    <x v="170"/>
    <n v="218.699997"/>
    <n v="219.11999499999999"/>
    <n v="217.86000100000001"/>
    <n v="219.029999"/>
    <n v="200.930801"/>
    <n v="56702100"/>
    <x v="0"/>
    <n v="3.4345377898643997E-3"/>
    <n v="-2.3354582208053704E-3"/>
    <n v="2"/>
    <x v="0"/>
    <n v="9"/>
  </r>
  <r>
    <x v="171"/>
    <n v="218.83999600000001"/>
    <n v="219.220001"/>
    <n v="218.300003"/>
    <n v="219.009995"/>
    <n v="200.91246000000001"/>
    <n v="76554900"/>
    <x v="0"/>
    <n v="8.6747021352080939E-4"/>
    <n v="-3.3328585277489766E-3"/>
    <n v="3"/>
    <x v="0"/>
    <n v="9"/>
  </r>
  <r>
    <x v="172"/>
    <n v="218.61999499999999"/>
    <n v="218.94000199999999"/>
    <n v="218.14999399999999"/>
    <n v="218.509995"/>
    <n v="200.453766"/>
    <n v="74102900"/>
    <x v="0"/>
    <n v="-3.1958815395621945E-4"/>
    <n v="-3.9267659907485548E-3"/>
    <n v="4"/>
    <x v="0"/>
    <n v="9"/>
  </r>
  <r>
    <x v="173"/>
    <n v="216.970001"/>
    <n v="217.029999"/>
    <n v="213.25"/>
    <n v="213.279999"/>
    <n v="195.655945"/>
    <n v="221589100"/>
    <x v="0"/>
    <n v="-6.7731272429895021E-3"/>
    <n v="-2.4072102514120709E-2"/>
    <n v="5"/>
    <x v="0"/>
    <n v="9"/>
  </r>
  <r>
    <x v="174"/>
    <n v="212.38999899999999"/>
    <n v="216.80999800000001"/>
    <n v="212.30999800000001"/>
    <n v="216.33999600000001"/>
    <n v="198.463043"/>
    <n v="168110900"/>
    <x v="0"/>
    <n v="1.6551008142118396E-2"/>
    <n v="-4.54801671299706E-3"/>
    <n v="1"/>
    <x v="0"/>
    <n v="9"/>
  </r>
  <r>
    <x v="175"/>
    <n v="214.83999600000001"/>
    <n v="215.14999399999999"/>
    <n v="212.5"/>
    <n v="213.229996"/>
    <n v="195.61004600000001"/>
    <n v="182828800"/>
    <x v="0"/>
    <n v="-5.5006102523918925E-3"/>
    <n v="-1.7749820056389448E-2"/>
    <n v="2"/>
    <x v="0"/>
    <n v="9"/>
  </r>
  <r>
    <x v="176"/>
    <n v="213.28999300000001"/>
    <n v="214.699997"/>
    <n v="212.5"/>
    <n v="213.14999399999999"/>
    <n v="195.53668200000001"/>
    <n v="134185500"/>
    <x v="0"/>
    <n v="6.8939690830364993E-3"/>
    <n v="-3.4235145790651325E-3"/>
    <n v="3"/>
    <x v="0"/>
    <n v="9"/>
  </r>
  <r>
    <x v="177"/>
    <n v="212.96000699999999"/>
    <n v="215.729996"/>
    <n v="212.75"/>
    <n v="215.279999"/>
    <n v="197.490646"/>
    <n v="134427900"/>
    <x v="0"/>
    <n v="1.2104161729415801E-2"/>
    <n v="-1.8765846176847297E-3"/>
    <n v="4"/>
    <x v="0"/>
    <n v="9"/>
  </r>
  <r>
    <x v="178"/>
    <n v="213.479996"/>
    <n v="213.69000199999999"/>
    <n v="212.570007"/>
    <n v="213.36999499999999"/>
    <n v="196.727249"/>
    <n v="155236400"/>
    <x v="0"/>
    <n v="-7.3857163107846867E-3"/>
    <n v="-1.2588220051041526E-2"/>
    <n v="5"/>
    <x v="0"/>
    <n v="9"/>
  </r>
  <r>
    <x v="179"/>
    <n v="214.13000500000001"/>
    <n v="214.88000500000001"/>
    <n v="213.029999"/>
    <n v="213.41000399999999"/>
    <n v="196.76412999999999"/>
    <n v="80250500"/>
    <x v="0"/>
    <n v="7.0769556891071899E-3"/>
    <n v="-1.5934574118539259E-3"/>
    <n v="1"/>
    <x v="0"/>
    <n v="9"/>
  </r>
  <r>
    <x v="180"/>
    <n v="214.41000399999999"/>
    <n v="214.58999600000001"/>
    <n v="213.38000500000001"/>
    <n v="213.41999799999999"/>
    <n v="196.77337600000001"/>
    <n v="69665300"/>
    <x v="0"/>
    <n v="5.529225330973833E-3"/>
    <n v="-1.405697925949865E-4"/>
    <n v="2"/>
    <x v="0"/>
    <n v="9"/>
  </r>
  <r>
    <x v="181"/>
    <n v="214.240005"/>
    <n v="216.029999"/>
    <n v="213.44000199999999"/>
    <n v="215.820007"/>
    <n v="198.98616000000001"/>
    <n v="110284400"/>
    <x v="1"/>
    <n v="1.2229411603686789E-2"/>
    <n v="9.3730672792903568E-5"/>
    <n v="3"/>
    <x v="0"/>
    <n v="9"/>
  </r>
  <r>
    <x v="182"/>
    <n v="217"/>
    <n v="217.529999"/>
    <n v="216.71000699999999"/>
    <n v="217.179993"/>
    <n v="200.240082"/>
    <n v="76678700"/>
    <x v="2"/>
    <n v="7.9232320662467569E-3"/>
    <n v="4.1238067423470448E-3"/>
    <n v="4"/>
    <x v="0"/>
    <n v="9"/>
  </r>
  <r>
    <x v="183"/>
    <n v="216.720001"/>
    <n v="216.88000500000001"/>
    <n v="215.88000500000001"/>
    <n v="215.990005"/>
    <n v="199.14291399999999"/>
    <n v="73630900"/>
    <x v="3"/>
    <n v="-1.3812874558845061E-3"/>
    <n v="-5.9857631545277047E-3"/>
    <n v="5"/>
    <x v="0"/>
    <n v="9"/>
  </r>
  <r>
    <x v="184"/>
    <n v="215.020004"/>
    <n v="215.229996"/>
    <n v="214.009995"/>
    <n v="214.240005"/>
    <n v="197.529404"/>
    <n v="89827300"/>
    <x v="0"/>
    <n v="-3.5187230075761915E-3"/>
    <n v="-9.1671371552586103E-3"/>
    <n v="1"/>
    <x v="0"/>
    <n v="9"/>
  </r>
  <r>
    <x v="185"/>
    <n v="214.050003"/>
    <n v="215.679993"/>
    <n v="213.61999499999999"/>
    <n v="215.570007"/>
    <n v="198.755661"/>
    <n v="78494800"/>
    <x v="0"/>
    <n v="6.7213777370850958E-3"/>
    <n v="-2.8939973185680597E-3"/>
    <n v="2"/>
    <x v="0"/>
    <n v="9"/>
  </r>
  <r>
    <x v="186"/>
    <n v="215.83000200000001"/>
    <n v="216.820007"/>
    <n v="214.71000699999999"/>
    <n v="216.63999899999999"/>
    <n v="199.742188"/>
    <n v="87411000"/>
    <x v="0"/>
    <n v="5.7985803191999714E-3"/>
    <n v="-3.9894232596096434E-3"/>
    <n v="3"/>
    <x v="0"/>
    <n v="9"/>
  </r>
  <r>
    <x v="187"/>
    <n v="216.39999399999999"/>
    <n v="216.86999499999999"/>
    <n v="214.03999300000001"/>
    <n v="214.679993"/>
    <n v="197.935059"/>
    <n v="128070600"/>
    <x v="0"/>
    <n v="1.0616506695977222E-3"/>
    <n v="-1.2001504855989125E-2"/>
    <n v="4"/>
    <x v="0"/>
    <n v="9"/>
  </r>
  <r>
    <x v="188"/>
    <n v="215.64999399999999"/>
    <n v="217.11999499999999"/>
    <n v="215.36000100000001"/>
    <n v="216.300003"/>
    <n v="199.42871099999999"/>
    <n v="117202900"/>
    <x v="0"/>
    <n v="1.1365763366686866E-2"/>
    <n v="3.1675424919545953E-3"/>
    <n v="5"/>
    <x v="0"/>
    <n v="9"/>
  </r>
  <r>
    <x v="189"/>
    <n v="215.820007"/>
    <n v="216.03999300000001"/>
    <n v="215.03999300000001"/>
    <n v="215.779999"/>
    <n v="198.949265"/>
    <n v="83512100"/>
    <x v="0"/>
    <n v="-1.2020804271555838E-3"/>
    <n v="-5.8252888697370667E-3"/>
    <n v="1"/>
    <x v="0"/>
    <n v="10"/>
  </r>
  <r>
    <x v="190"/>
    <n v="215.91000399999999"/>
    <n v="216.16999799999999"/>
    <n v="213.990005"/>
    <n v="214.679993"/>
    <n v="197.935059"/>
    <n v="119948100"/>
    <x v="0"/>
    <n v="1.8073917963081873E-3"/>
    <n v="-8.2954583756393811E-3"/>
    <n v="2"/>
    <x v="0"/>
    <n v="10"/>
  </r>
  <r>
    <x v="191"/>
    <n v="215.41000399999999"/>
    <n v="216.13000500000001"/>
    <n v="215.33000200000001"/>
    <n v="215.63000500000001"/>
    <n v="198.81097399999999"/>
    <n v="72816000"/>
    <x v="0"/>
    <n v="6.7542949845354949E-3"/>
    <n v="3.0278042723804795E-3"/>
    <n v="3"/>
    <x v="0"/>
    <n v="10"/>
  </r>
  <r>
    <x v="192"/>
    <n v="215.36999499999999"/>
    <n v="216.03999300000001"/>
    <n v="214.740005"/>
    <n v="215.779999"/>
    <n v="198.949265"/>
    <n v="62927400"/>
    <x v="0"/>
    <n v="1.9013494898356027E-3"/>
    <n v="-4.1274404274118286E-3"/>
    <n v="4"/>
    <x v="0"/>
    <n v="10"/>
  </r>
  <r>
    <x v="193"/>
    <n v="216.10000600000001"/>
    <n v="216.300003"/>
    <n v="214.19000199999999"/>
    <n v="215.03999300000001"/>
    <n v="198.26701399999999"/>
    <n v="89788300"/>
    <x v="0"/>
    <n v="2.4098804449433709E-3"/>
    <n v="-7.3686023142488337E-3"/>
    <n v="5"/>
    <x v="0"/>
    <n v="10"/>
  </r>
  <r>
    <x v="194"/>
    <n v="216.16000399999999"/>
    <n v="216.699997"/>
    <n v="215.990005"/>
    <n v="216.16000399999999"/>
    <n v="199.29965200000001"/>
    <n v="51855000"/>
    <x v="0"/>
    <n v="7.7195129000956876E-3"/>
    <n v="4.417838685476458E-3"/>
    <n v="1"/>
    <x v="0"/>
    <n v="10"/>
  </r>
  <r>
    <x v="195"/>
    <n v="215.66000399999999"/>
    <n v="215.740005"/>
    <n v="212.58000200000001"/>
    <n v="213.429993"/>
    <n v="196.78259299999999"/>
    <n v="130367400"/>
    <x v="0"/>
    <n v="-1.9430005191894337E-3"/>
    <n v="-1.6561815015510357E-2"/>
    <n v="2"/>
    <x v="0"/>
    <n v="10"/>
  </r>
  <r>
    <x v="196"/>
    <n v="213.58999600000001"/>
    <n v="214.320007"/>
    <n v="213.009995"/>
    <n v="213.71000699999999"/>
    <n v="197.04075599999999"/>
    <n v="73866100"/>
    <x v="0"/>
    <n v="4.1700512073764998E-3"/>
    <n v="-1.9678490079882661E-3"/>
    <n v="3"/>
    <x v="0"/>
    <n v="10"/>
  </r>
  <r>
    <x v="197"/>
    <n v="212.16000399999999"/>
    <n v="213.58999600000001"/>
    <n v="211.21000699999999"/>
    <n v="213.009995"/>
    <n v="196.395355"/>
    <n v="101357000"/>
    <x v="0"/>
    <n v="-5.6156003962873292E-4"/>
    <n v="-1.1698095166877235E-2"/>
    <n v="4"/>
    <x v="0"/>
    <n v="10"/>
  </r>
  <r>
    <x v="198"/>
    <n v="214.14999399999999"/>
    <n v="214.69000199999999"/>
    <n v="213.029999"/>
    <n v="213.11999499999999"/>
    <n v="196.49678"/>
    <n v="93346200"/>
    <x v="0"/>
    <n v="7.8869867115859468E-3"/>
    <n v="9.3911086191050014E-5"/>
    <n v="5"/>
    <x v="0"/>
    <n v="10"/>
  </r>
  <r>
    <x v="199"/>
    <n v="213.08999600000001"/>
    <n v="213.38999899999999"/>
    <n v="212.16999799999999"/>
    <n v="212.38000500000001"/>
    <n v="195.81448399999999"/>
    <n v="58275700"/>
    <x v="0"/>
    <n v="1.2669106903836036E-3"/>
    <n v="-4.4575686105848313E-3"/>
    <n v="1"/>
    <x v="0"/>
    <n v="10"/>
  </r>
  <r>
    <x v="200"/>
    <n v="214.240005"/>
    <n v="214.30999800000001"/>
    <n v="213.270004"/>
    <n v="213.71000699999999"/>
    <n v="197.04075599999999"/>
    <n v="76869700"/>
    <x v="0"/>
    <n v="9.0874515235085142E-3"/>
    <n v="4.1905969443780207E-3"/>
    <n v="2"/>
    <x v="0"/>
    <n v="10"/>
  </r>
  <r>
    <x v="201"/>
    <n v="214.020004"/>
    <n v="214.63999899999999"/>
    <n v="213.60000600000001"/>
    <n v="214.279999"/>
    <n v="197.566284"/>
    <n v="66519200"/>
    <x v="0"/>
    <n v="4.3516539681737907E-3"/>
    <n v="-5.1472086658058418E-4"/>
    <n v="3"/>
    <x v="0"/>
    <n v="10"/>
  </r>
  <r>
    <x v="202"/>
    <n v="213.86999499999999"/>
    <n v="214.529999"/>
    <n v="213.11000100000001"/>
    <n v="213.88000500000001"/>
    <n v="197.197495"/>
    <n v="73639800"/>
    <x v="0"/>
    <n v="1.1666977840521643E-3"/>
    <n v="-5.4601362957818218E-3"/>
    <n v="4"/>
    <x v="0"/>
    <n v="10"/>
  </r>
  <r>
    <x v="203"/>
    <n v="213.88000500000001"/>
    <n v="214.08000200000001"/>
    <n v="212.759995"/>
    <n v="213.979996"/>
    <n v="197.28967299999999"/>
    <n v="89089100"/>
    <x v="0"/>
    <n v="9.3508974810429895E-4"/>
    <n v="-5.2366278932900138E-3"/>
    <n v="5"/>
    <x v="0"/>
    <n v="10"/>
  </r>
  <r>
    <x v="204"/>
    <n v="215"/>
    <n v="215.320007"/>
    <n v="214.479996"/>
    <n v="214.88999899999999"/>
    <n v="198.12870799999999"/>
    <n v="60146600"/>
    <x v="0"/>
    <n v="6.2623190253728389E-3"/>
    <n v="2.3366670219023651E-3"/>
    <n v="1"/>
    <x v="0"/>
    <n v="10"/>
  </r>
  <r>
    <x v="205"/>
    <n v="214.679993"/>
    <n v="214.979996"/>
    <n v="213.979996"/>
    <n v="214.16999799999999"/>
    <n v="197.46481299999999"/>
    <n v="66542300"/>
    <x v="0"/>
    <n v="4.1880497193362169E-4"/>
    <n v="-4.2347387232292231E-3"/>
    <n v="2"/>
    <x v="0"/>
    <n v="10"/>
  </r>
  <r>
    <x v="206"/>
    <n v="213.21000699999999"/>
    <n v="214.41999799999999"/>
    <n v="212.929993"/>
    <n v="213.740005"/>
    <n v="197.06840500000001"/>
    <n v="75705500"/>
    <x v="0"/>
    <n v="1.1672970179511324E-3"/>
    <n v="-5.78981655497796E-3"/>
    <n v="3"/>
    <x v="0"/>
    <n v="10"/>
  </r>
  <r>
    <x v="207"/>
    <n v="214.58000200000001"/>
    <n v="214.61999499999999"/>
    <n v="213.08000200000001"/>
    <n v="213.16999799999999"/>
    <n v="196.54286200000001"/>
    <n v="77220200"/>
    <x v="0"/>
    <n v="4.1171047974851143E-3"/>
    <n v="-3.0878777232179301E-3"/>
    <n v="4"/>
    <x v="0"/>
    <n v="10"/>
  </r>
  <r>
    <x v="208"/>
    <n v="213.13999899999999"/>
    <n v="213.929993"/>
    <n v="211.71000699999999"/>
    <n v="212.53999300000001"/>
    <n v="195.962006"/>
    <n v="140623200"/>
    <x v="0"/>
    <n v="3.5652062069260024E-3"/>
    <n v="-6.8489516052817256E-3"/>
    <n v="5"/>
    <x v="0"/>
    <n v="10"/>
  </r>
  <r>
    <x v="209"/>
    <n v="212.929993"/>
    <n v="213.19000199999999"/>
    <n v="212.36000100000001"/>
    <n v="212.550003"/>
    <n v="195.97122200000001"/>
    <n v="61272500"/>
    <x v="0"/>
    <n v="3.0582903049214973E-3"/>
    <n v="-8.4686179508813007E-4"/>
    <n v="1"/>
    <x v="0"/>
    <n v="10"/>
  </r>
  <r>
    <x v="210"/>
    <n v="212.929993"/>
    <n v="212.990005"/>
    <n v="209.60000600000001"/>
    <n v="211.009995"/>
    <n v="194.551346"/>
    <n v="122781800"/>
    <x v="0"/>
    <n v="2.0701105330024044E-3"/>
    <n v="-1.3879072963362866E-2"/>
    <n v="2"/>
    <x v="0"/>
    <n v="11"/>
  </r>
  <r>
    <x v="211"/>
    <n v="210.64999399999999"/>
    <n v="211.10000600000001"/>
    <n v="209.229996"/>
    <n v="209.740005"/>
    <n v="193.380402"/>
    <n v="103330800"/>
    <x v="1"/>
    <n v="4.2657221047753715E-4"/>
    <n v="-8.4356146257432204E-3"/>
    <n v="3"/>
    <x v="0"/>
    <n v="11"/>
  </r>
  <r>
    <x v="212"/>
    <n v="209.990005"/>
    <n v="210.240005"/>
    <n v="208.46000699999999"/>
    <n v="208.779999"/>
    <n v="192.49527"/>
    <n v="88939300"/>
    <x v="2"/>
    <n v="2.3839038241655424E-3"/>
    <n v="-6.1027842542485215E-3"/>
    <n v="4"/>
    <x v="0"/>
    <n v="11"/>
  </r>
  <r>
    <x v="213"/>
    <n v="208.91000399999999"/>
    <n v="209.88999899999999"/>
    <n v="208.38000500000001"/>
    <n v="208.550003"/>
    <n v="192.283188"/>
    <n v="109122100"/>
    <x v="3"/>
    <n v="5.316601232477184E-3"/>
    <n v="-1.9158635976427628E-3"/>
    <n v="5"/>
    <x v="0"/>
    <n v="11"/>
  </r>
  <r>
    <x v="214"/>
    <n v="208.550003"/>
    <n v="213.19000199999999"/>
    <n v="208.550003"/>
    <n v="213.14999399999999"/>
    <n v="196.52439899999999"/>
    <n v="109794900"/>
    <x v="0"/>
    <n v="2.2248856069304341E-2"/>
    <n v="0"/>
    <n v="1"/>
    <x v="0"/>
    <n v="11"/>
  </r>
  <r>
    <x v="215"/>
    <n v="212.69000199999999"/>
    <n v="214.770004"/>
    <n v="212.38000500000001"/>
    <n v="214.11000100000001"/>
    <n v="197.40953099999999"/>
    <n v="106772100"/>
    <x v="0"/>
    <n v="7.6003286211680952E-3"/>
    <n v="-3.6124279693856391E-3"/>
    <n v="2"/>
    <x v="0"/>
    <n v="11"/>
  </r>
  <r>
    <x v="216"/>
    <n v="212.36999499999999"/>
    <n v="217.10000600000001"/>
    <n v="212.33999600000001"/>
    <n v="216.38000500000001"/>
    <n v="199.502487"/>
    <n v="258429000"/>
    <x v="0"/>
    <n v="1.3964807743847502E-2"/>
    <n v="-8.266802072454324E-3"/>
    <n v="3"/>
    <x v="0"/>
    <n v="11"/>
  </r>
  <r>
    <x v="217"/>
    <n v="217.300003"/>
    <n v="218.30999800000001"/>
    <n v="215.220001"/>
    <n v="216.91999799999999"/>
    <n v="200.00036600000001"/>
    <n v="172113300"/>
    <x v="0"/>
    <n v="8.91946092708518E-3"/>
    <n v="-5.3609574507589774E-3"/>
    <n v="4"/>
    <x v="0"/>
    <n v="11"/>
  </r>
  <r>
    <x v="218"/>
    <n v="216.08000200000001"/>
    <n v="216.699997"/>
    <n v="215.320007"/>
    <n v="216.41999799999999"/>
    <n v="199.53935200000001"/>
    <n v="100552700"/>
    <x v="0"/>
    <n v="-1.0142034023068558E-3"/>
    <n v="-7.3759497268665319E-3"/>
    <n v="5"/>
    <x v="0"/>
    <n v="11"/>
  </r>
  <r>
    <x v="219"/>
    <n v="217.029999"/>
    <n v="217.270004"/>
    <n v="215.720001"/>
    <n v="216.58999600000001"/>
    <n v="199.69612100000001"/>
    <n v="94580000"/>
    <x v="0"/>
    <n v="3.9275760459068464E-3"/>
    <n v="-3.2344376973887424E-3"/>
    <n v="1"/>
    <x v="0"/>
    <n v="11"/>
  </r>
  <r>
    <x v="220"/>
    <n v="217.03999300000001"/>
    <n v="218.279999"/>
    <n v="216.800003"/>
    <n v="218.279999"/>
    <n v="201.25427199999999"/>
    <n v="91652600"/>
    <x v="0"/>
    <n v="7.8027749721182411E-3"/>
    <n v="9.6960618624320155E-4"/>
    <n v="2"/>
    <x v="0"/>
    <n v="11"/>
  </r>
  <r>
    <x v="221"/>
    <n v="217.55999800000001"/>
    <n v="218.13999899999999"/>
    <n v="217.41999799999999"/>
    <n v="217.86999499999999"/>
    <n v="200.876251"/>
    <n v="65617700"/>
    <x v="0"/>
    <n v="-6.4137804948411598E-4"/>
    <n v="-3.9398983138167008E-3"/>
    <n v="3"/>
    <x v="0"/>
    <n v="11"/>
  </r>
  <r>
    <x v="222"/>
    <n v="218.050003"/>
    <n v="219.05999800000001"/>
    <n v="217.91999799999999"/>
    <n v="218.990005"/>
    <n v="201.90891999999999"/>
    <n v="69797200"/>
    <x v="0"/>
    <n v="5.4619866310641751E-3"/>
    <n v="2.2950842772086994E-4"/>
    <n v="4"/>
    <x v="0"/>
    <n v="11"/>
  </r>
  <r>
    <x v="223"/>
    <n v="219.070007"/>
    <n v="219.270004"/>
    <n v="218.28999300000001"/>
    <n v="218.5"/>
    <n v="201.457123"/>
    <n v="86265800"/>
    <x v="0"/>
    <n v="1.2785926006075193E-3"/>
    <n v="-3.1965477145862744E-3"/>
    <n v="5"/>
    <x v="0"/>
    <n v="11"/>
  </r>
  <r>
    <x v="224"/>
    <n v="219.16999799999999"/>
    <n v="220.179993"/>
    <n v="219"/>
    <n v="220.14999399999999"/>
    <n v="202.978409"/>
    <n v="72402600"/>
    <x v="0"/>
    <n v="7.6887551487414005E-3"/>
    <n v="2.2883295194508009E-3"/>
    <n v="1"/>
    <x v="0"/>
    <n v="11"/>
  </r>
  <r>
    <x v="225"/>
    <n v="220.509995"/>
    <n v="220.78999300000001"/>
    <n v="219.729996"/>
    <n v="220.58000200000001"/>
    <n v="203.37492399999999"/>
    <n v="67429000"/>
    <x v="0"/>
    <n v="2.9071043263349684E-3"/>
    <n v="-1.9077811103642027E-3"/>
    <n v="2"/>
    <x v="0"/>
    <n v="11"/>
  </r>
  <r>
    <x v="226"/>
    <n v="219.979996"/>
    <n v="220.759995"/>
    <n v="219.75"/>
    <n v="220.699997"/>
    <n v="203.48551900000001"/>
    <n v="56620200"/>
    <x v="0"/>
    <n v="8.1599872322059394E-4"/>
    <n v="-3.7628161776878007E-3"/>
    <n v="3"/>
    <x v="0"/>
    <n v="11"/>
  </r>
  <r>
    <x v="227"/>
    <n v="221.10000600000001"/>
    <n v="221.55999800000001"/>
    <n v="221.009995"/>
    <n v="221.520004"/>
    <n v="204.241547"/>
    <n v="37872300"/>
    <x v="0"/>
    <n v="3.8966969265523421E-3"/>
    <n v="1.4046126153776401E-3"/>
    <n v="5"/>
    <x v="0"/>
    <n v="11"/>
  </r>
  <r>
    <x v="228"/>
    <n v="221.16000399999999"/>
    <n v="221.479996"/>
    <n v="220.36000100000001"/>
    <n v="220.479996"/>
    <n v="203.28270000000001"/>
    <n v="76572500"/>
    <x v="0"/>
    <n v="-1.806067139652104E-4"/>
    <n v="-5.2365609383069039E-3"/>
    <n v="1"/>
    <x v="0"/>
    <n v="11"/>
  </r>
  <r>
    <x v="229"/>
    <n v="220.520004"/>
    <n v="221.44000199999999"/>
    <n v="220.16999799999999"/>
    <n v="220.91000399999999"/>
    <n v="203.67918399999999"/>
    <n v="69886700"/>
    <x v="0"/>
    <n v="4.3541637219550421E-3"/>
    <n v="-1.4060141764516692E-3"/>
    <n v="2"/>
    <x v="0"/>
    <n v="11"/>
  </r>
  <r>
    <x v="230"/>
    <n v="221.63000500000001"/>
    <n v="221.820007"/>
    <n v="220.30999800000001"/>
    <n v="220.38000500000001"/>
    <n v="203.190506"/>
    <n v="113291800"/>
    <x v="0"/>
    <n v="4.1193381174354487E-3"/>
    <n v="-2.7160653168064731E-3"/>
    <n v="3"/>
    <x v="0"/>
    <n v="11"/>
  </r>
  <r>
    <x v="231"/>
    <n v="220.729996"/>
    <n v="220.729996"/>
    <n v="219.14999399999999"/>
    <n v="219.570007"/>
    <n v="202.44368"/>
    <n v="79040500"/>
    <x v="0"/>
    <n v="1.5881250206886445E-3"/>
    <n v="-5.5813185048254211E-3"/>
    <n v="4"/>
    <x v="0"/>
    <n v="12"/>
  </r>
  <r>
    <x v="232"/>
    <n v="219.66999799999999"/>
    <n v="220.25"/>
    <n v="219.259995"/>
    <n v="219.679993"/>
    <n v="202.54505900000001"/>
    <n v="74840300"/>
    <x v="0"/>
    <n v="3.0969302651613802E-3"/>
    <n v="-1.4119050422036941E-3"/>
    <n v="5"/>
    <x v="0"/>
    <n v="12"/>
  </r>
  <r>
    <x v="233"/>
    <n v="220.64999399999999"/>
    <n v="221.39999399999999"/>
    <n v="220.41999799999999"/>
    <n v="221"/>
    <n v="203.76211499999999"/>
    <n v="67837800"/>
    <x v="0"/>
    <n v="7.8295750856109889E-3"/>
    <n v="3.3685589201561767E-3"/>
    <n v="1"/>
    <x v="0"/>
    <n v="12"/>
  </r>
  <r>
    <x v="234"/>
    <n v="221.220001"/>
    <n v="221.740005"/>
    <n v="220.66000399999999"/>
    <n v="221.699997"/>
    <n v="204.407532"/>
    <n v="59877400"/>
    <x v="0"/>
    <n v="3.3484389140271335E-3"/>
    <n v="-1.5384434389140882E-3"/>
    <n v="2"/>
    <x v="0"/>
    <n v="12"/>
  </r>
  <r>
    <x v="235"/>
    <n v="221.520004"/>
    <n v="224.66999799999999"/>
    <n v="221.38000500000001"/>
    <n v="224.60000600000001"/>
    <n v="207.08131399999999"/>
    <n v="110738100"/>
    <x v="0"/>
    <n v="1.339648642394883E-2"/>
    <n v="-1.4433559058640176E-3"/>
    <n v="3"/>
    <x v="0"/>
    <n v="12"/>
  </r>
  <r>
    <x v="236"/>
    <n v="224.570007"/>
    <n v="225.699997"/>
    <n v="224.259995"/>
    <n v="225.14999399999999"/>
    <n v="207.588425"/>
    <n v="99714400"/>
    <x v="0"/>
    <n v="4.8975555236627577E-3"/>
    <n v="-1.5138512507430835E-3"/>
    <n v="4"/>
    <x v="0"/>
    <n v="12"/>
  </r>
  <r>
    <x v="237"/>
    <n v="225.41000399999999"/>
    <n v="226.529999"/>
    <n v="225.36999499999999"/>
    <n v="226.509995"/>
    <n v="208.84231600000001"/>
    <n v="88005800"/>
    <x v="0"/>
    <n v="6.1292695393099202E-3"/>
    <n v="9.7713082772721001E-4"/>
    <n v="5"/>
    <x v="0"/>
    <n v="12"/>
  </r>
  <r>
    <x v="238"/>
    <n v="226.39999399999999"/>
    <n v="226.96000699999999"/>
    <n v="225.759995"/>
    <n v="226.25"/>
    <n v="208.60261499999999"/>
    <n v="102016100"/>
    <x v="0"/>
    <n v="1.9867202769572562E-3"/>
    <n v="-3.3111121652711173E-3"/>
    <n v="1"/>
    <x v="0"/>
    <n v="12"/>
  </r>
  <r>
    <x v="239"/>
    <n v="227.020004"/>
    <n v="228.33999600000001"/>
    <n v="227"/>
    <n v="227.759995"/>
    <n v="209.99482699999999"/>
    <n v="110477500"/>
    <x v="0"/>
    <n v="9.2375513812155297E-3"/>
    <n v="3.3149171270718232E-3"/>
    <n v="2"/>
    <x v="0"/>
    <n v="12"/>
  </r>
  <r>
    <x v="240"/>
    <n v="227.41000399999999"/>
    <n v="228.229996"/>
    <n v="225.36999499999999"/>
    <n v="225.88000500000001"/>
    <n v="208.261505"/>
    <n v="142501800"/>
    <x v="1"/>
    <n v="2.0635801296008823E-3"/>
    <n v="-1.0493502162221309E-2"/>
    <n v="3"/>
    <x v="0"/>
    <n v="12"/>
  </r>
  <r>
    <x v="241"/>
    <n v="226.16000399999999"/>
    <n v="227.80999800000001"/>
    <n v="225.88999899999999"/>
    <n v="226.80999800000001"/>
    <n v="209.11892700000001"/>
    <n v="124972600"/>
    <x v="2"/>
    <n v="8.5443286580412278E-3"/>
    <n v="4.4244730736470593E-5"/>
    <n v="4"/>
    <x v="0"/>
    <n v="12"/>
  </r>
  <r>
    <x v="242"/>
    <n v="226.009995"/>
    <n v="226.08000200000001"/>
    <n v="224.66999799999999"/>
    <n v="225.03999300000001"/>
    <n v="208.709946"/>
    <n v="156420200"/>
    <x v="3"/>
    <n v="-3.2185353663289561E-3"/>
    <n v="-9.4352101709379438E-3"/>
    <n v="5"/>
    <x v="0"/>
    <n v="12"/>
  </r>
  <r>
    <x v="243"/>
    <n v="225.25"/>
    <n v="226.020004"/>
    <n v="225.08000200000001"/>
    <n v="225.529999"/>
    <n v="209.16438299999999"/>
    <n v="90341100"/>
    <x v="0"/>
    <n v="4.3548303878590613E-3"/>
    <n v="1.7778617687744835E-4"/>
    <n v="1"/>
    <x v="0"/>
    <n v="12"/>
  </r>
  <r>
    <x v="244"/>
    <n v="226.14999399999999"/>
    <n v="226.570007"/>
    <n v="225.88000500000001"/>
    <n v="226.39999399999999"/>
    <n v="209.97126800000001"/>
    <n v="89838800"/>
    <x v="0"/>
    <n v="4.6113954002190202E-3"/>
    <n v="1.5519265798427445E-3"/>
    <n v="2"/>
    <x v="0"/>
    <n v="12"/>
  </r>
  <r>
    <x v="245"/>
    <n v="226.25"/>
    <n v="226.449997"/>
    <n v="225.770004"/>
    <n v="225.770004"/>
    <n v="209.38700900000001"/>
    <n v="67909000"/>
    <x v="0"/>
    <n v="2.2086131327372647E-4"/>
    <n v="-2.7826414165010634E-3"/>
    <n v="3"/>
    <x v="0"/>
    <n v="12"/>
  </r>
  <r>
    <x v="246"/>
    <n v="225.60000600000001"/>
    <n v="225.740005"/>
    <n v="224.91999799999999"/>
    <n v="225.38000500000001"/>
    <n v="209.025238"/>
    <n v="56219100"/>
    <x v="0"/>
    <n v="-1.328741616180494E-4"/>
    <n v="-3.76491998467612E-3"/>
    <n v="4"/>
    <x v="0"/>
    <n v="12"/>
  </r>
  <r>
    <x v="247"/>
    <n v="225.429993"/>
    <n v="225.720001"/>
    <n v="225.21000699999999"/>
    <n v="225.71000699999999"/>
    <n v="209.33135999999999"/>
    <n v="36697800"/>
    <x v="0"/>
    <n v="1.5085455340192449E-3"/>
    <n v="-7.5427276700974853E-4"/>
    <n v="5"/>
    <x v="0"/>
    <n v="12"/>
  </r>
  <r>
    <x v="248"/>
    <n v="226.020004"/>
    <n v="226.729996"/>
    <n v="226"/>
    <n v="226.270004"/>
    <n v="209.85069300000001"/>
    <n v="42672500"/>
    <x v="0"/>
    <n v="4.5190242717063475E-3"/>
    <n v="1.2848034690815004E-3"/>
    <n v="2"/>
    <x v="0"/>
    <n v="12"/>
  </r>
  <r>
    <x v="249"/>
    <n v="226.570007"/>
    <n v="226.58999600000001"/>
    <n v="224.270004"/>
    <n v="224.39999399999999"/>
    <n v="208.11637899999999"/>
    <n v="64095000"/>
    <x v="0"/>
    <n v="1.4142042442356318E-3"/>
    <n v="-8.8389975014098645E-3"/>
    <n v="3"/>
    <x v="0"/>
    <n v="12"/>
  </r>
  <r>
    <x v="250"/>
    <n v="224.479996"/>
    <n v="224.88999899999999"/>
    <n v="223.83999600000001"/>
    <n v="224.35000600000001"/>
    <n v="208.070007"/>
    <n v="48696100"/>
    <x v="0"/>
    <n v="2.183623053038034E-3"/>
    <n v="-2.4955348260837251E-3"/>
    <n v="4"/>
    <x v="0"/>
    <n v="12"/>
  </r>
  <r>
    <x v="251"/>
    <n v="224.729996"/>
    <n v="224.83000200000001"/>
    <n v="222.729996"/>
    <n v="223.529999"/>
    <n v="207.30952500000001"/>
    <n v="108998300"/>
    <x v="0"/>
    <n v="2.1394962654915188E-3"/>
    <n v="-7.2209046430781361E-3"/>
    <n v="5"/>
    <x v="0"/>
    <n v="12"/>
  </r>
  <r>
    <x v="252"/>
    <n v="225.03999300000001"/>
    <n v="225.83000200000001"/>
    <n v="223.88000500000001"/>
    <n v="225.240005"/>
    <n v="208.89544699999999"/>
    <n v="91366500"/>
    <x v="0"/>
    <n v="1.028946007376846E-2"/>
    <n v="1.56581220223603E-3"/>
    <n v="2"/>
    <x v="1"/>
    <n v="1"/>
  </r>
  <r>
    <x v="253"/>
    <n v="225.61999499999999"/>
    <n v="226.75"/>
    <n v="225.61000100000001"/>
    <n v="226.58000200000001"/>
    <n v="210.13824500000001"/>
    <n v="78744400"/>
    <x v="0"/>
    <n v="6.7039378728481359E-3"/>
    <n v="1.6426744440891602E-3"/>
    <n v="3"/>
    <x v="1"/>
    <n v="1"/>
  </r>
  <r>
    <x v="254"/>
    <n v="226.270004"/>
    <n v="226.58000200000001"/>
    <n v="225.479996"/>
    <n v="226.39999399999999"/>
    <n v="209.97126800000001"/>
    <n v="78379000"/>
    <x v="0"/>
    <n v="0"/>
    <n v="-4.8548238604040946E-3"/>
    <n v="4"/>
    <x v="1"/>
    <n v="1"/>
  </r>
  <r>
    <x v="255"/>
    <n v="226.529999"/>
    <n v="227.75"/>
    <n v="225.89999399999999"/>
    <n v="227.21000699999999"/>
    <n v="210.72247300000001"/>
    <n v="71559900"/>
    <x v="0"/>
    <n v="5.9629241862966115E-3"/>
    <n v="-2.2084806238996633E-3"/>
    <n v="5"/>
    <x v="1"/>
    <n v="1"/>
  </r>
  <r>
    <x v="256"/>
    <n v="226.91000399999999"/>
    <n v="227.070007"/>
    <n v="226.41999799999999"/>
    <n v="226.46000699999999"/>
    <n v="210.026917"/>
    <n v="46939700"/>
    <x v="0"/>
    <n v="-6.1617004395403397E-4"/>
    <n v="-3.4769991446723463E-3"/>
    <n v="1"/>
    <x v="1"/>
    <n v="1"/>
  </r>
  <r>
    <x v="257"/>
    <n v="226.479996"/>
    <n v="227.449997"/>
    <n v="226.009995"/>
    <n v="226.46000699999999"/>
    <n v="210.026917"/>
    <n v="63771900"/>
    <x v="0"/>
    <n v="4.3715886664262354E-3"/>
    <n v="-1.9871588187312331E-3"/>
    <n v="2"/>
    <x v="1"/>
    <n v="1"/>
  </r>
  <r>
    <x v="258"/>
    <n v="226.36000100000001"/>
    <n v="227.10000600000001"/>
    <n v="225.58999600000001"/>
    <n v="227.10000600000001"/>
    <n v="210.62048300000001"/>
    <n v="74650000"/>
    <x v="0"/>
    <n v="2.8261016524653614E-3"/>
    <n v="-3.8417865102334681E-3"/>
    <n v="3"/>
    <x v="1"/>
    <n v="1"/>
  </r>
  <r>
    <x v="259"/>
    <n v="226.5"/>
    <n v="226.75"/>
    <n v="224.96000699999999"/>
    <n v="226.529999"/>
    <n v="210.09179700000001"/>
    <n v="72113200"/>
    <x v="0"/>
    <n v="-1.5411976695412662E-3"/>
    <n v="-9.4231569505111214E-3"/>
    <n v="4"/>
    <x v="1"/>
    <n v="1"/>
  </r>
  <r>
    <x v="260"/>
    <n v="226.729996"/>
    <n v="227.39999399999999"/>
    <n v="226.69000199999999"/>
    <n v="227.050003"/>
    <n v="210.574127"/>
    <n v="62717900"/>
    <x v="0"/>
    <n v="3.8405288652298484E-3"/>
    <n v="7.0632146164442005E-4"/>
    <n v="5"/>
    <x v="1"/>
    <n v="1"/>
  </r>
  <r>
    <x v="261"/>
    <n v="226.30999800000001"/>
    <n v="226.779999"/>
    <n v="225.800003"/>
    <n v="226.25"/>
    <n v="209.83213799999999"/>
    <n v="61240800"/>
    <x v="0"/>
    <n v="-1.1891829836267393E-3"/>
    <n v="-5.5053952146391291E-3"/>
    <n v="2"/>
    <x v="1"/>
    <n v="1"/>
  </r>
  <r>
    <x v="262"/>
    <n v="226.53999300000001"/>
    <n v="226.800003"/>
    <n v="225.89999399999999"/>
    <n v="226.75"/>
    <n v="210.29585299999999"/>
    <n v="54793300"/>
    <x v="0"/>
    <n v="2.4309524861878622E-3"/>
    <n v="-1.546987845303901E-3"/>
    <n v="3"/>
    <x v="1"/>
    <n v="1"/>
  </r>
  <r>
    <x v="263"/>
    <n v="226.83999600000001"/>
    <n v="227"/>
    <n v="225.41000399999999"/>
    <n v="225.91000399999999"/>
    <n v="209.51684599999999"/>
    <n v="66608800"/>
    <x v="0"/>
    <n v="1.1025358324145535E-3"/>
    <n v="-5.9095744211687474E-3"/>
    <n v="4"/>
    <x v="1"/>
    <n v="1"/>
  </r>
  <r>
    <x v="264"/>
    <n v="226.699997"/>
    <n v="227.30999800000001"/>
    <n v="225.970001"/>
    <n v="226.740005"/>
    <n v="210.28660600000001"/>
    <n v="129168600"/>
    <x v="0"/>
    <n v="6.1971314913527292E-3"/>
    <n v="2.6557920825856767E-4"/>
    <n v="5"/>
    <x v="1"/>
    <n v="1"/>
  </r>
  <r>
    <x v="265"/>
    <n v="226.740005"/>
    <n v="226.80999800000001"/>
    <n v="225.270004"/>
    <n v="226.14999399999999"/>
    <n v="209.739395"/>
    <n v="75061600"/>
    <x v="0"/>
    <n v="3.0869276905948228E-4"/>
    <n v="-6.4832008802328308E-3"/>
    <n v="1"/>
    <x v="1"/>
    <n v="1"/>
  </r>
  <r>
    <x v="266"/>
    <n v="226.39999399999999"/>
    <n v="228.08000200000001"/>
    <n v="226.270004"/>
    <n v="227.60000600000001"/>
    <n v="211.08419799999999"/>
    <n v="95555300"/>
    <x v="0"/>
    <n v="8.5341943453689194E-3"/>
    <n v="5.3066550158744523E-4"/>
    <n v="2"/>
    <x v="1"/>
    <n v="1"/>
  </r>
  <r>
    <x v="267"/>
    <n v="228.699997"/>
    <n v="229.570007"/>
    <n v="228.509995"/>
    <n v="229.570007"/>
    <n v="212.91120900000001"/>
    <n v="84437700"/>
    <x v="0"/>
    <n v="8.6555401936149173E-3"/>
    <n v="3.9981940949509282E-3"/>
    <n v="3"/>
    <x v="1"/>
    <n v="1"/>
  </r>
  <r>
    <x v="268"/>
    <n v="229.39999399999999"/>
    <n v="229.71000699999999"/>
    <n v="229.009995"/>
    <n v="229.33000200000001"/>
    <n v="212.68867499999999"/>
    <n v="59970700"/>
    <x v="0"/>
    <n v="6.0983576134136005E-4"/>
    <n v="-2.4393953170023662E-3"/>
    <n v="4"/>
    <x v="1"/>
    <n v="1"/>
  </r>
  <r>
    <x v="269"/>
    <n v="229.41999799999999"/>
    <n v="229.58999600000001"/>
    <n v="228.759995"/>
    <n v="228.970001"/>
    <n v="212.35475199999999"/>
    <n v="59711100"/>
    <x v="0"/>
    <n v="1.1337112359158573E-3"/>
    <n v="-2.4855317447736469E-3"/>
    <n v="5"/>
    <x v="1"/>
    <n v="1"/>
  </r>
  <r>
    <x v="270"/>
    <n v="228.16999799999999"/>
    <n v="228.199997"/>
    <n v="226.41000399999999"/>
    <n v="227.550003"/>
    <n v="211.037811"/>
    <n v="79737300"/>
    <x v="0"/>
    <n v="-3.3629034224444106E-3"/>
    <n v="-1.1180490845174123E-2"/>
    <n v="1"/>
    <x v="1"/>
    <n v="1"/>
  </r>
  <r>
    <x v="271"/>
    <n v="226.979996"/>
    <n v="227.60000600000001"/>
    <n v="226.320007"/>
    <n v="227.529999"/>
    <n v="211.01925700000001"/>
    <n v="75880800"/>
    <x v="0"/>
    <n v="2.1974510806753886E-4"/>
    <n v="-5.4053877555870645E-3"/>
    <n v="2"/>
    <x v="1"/>
    <n v="1"/>
  </r>
  <r>
    <x v="272"/>
    <n v="227.529999"/>
    <n v="228.58999600000001"/>
    <n v="226.94000199999999"/>
    <n v="227.61999499999999"/>
    <n v="211.10273699999999"/>
    <n v="79117700"/>
    <x v="1"/>
    <n v="4.6587131572044258E-3"/>
    <n v="-2.5930514771373551E-3"/>
    <n v="3"/>
    <x v="1"/>
    <n v="2"/>
  </r>
  <r>
    <x v="273"/>
    <n v="227.61999499999999"/>
    <n v="228.10000600000001"/>
    <n v="226.820007"/>
    <n v="227.770004"/>
    <n v="211.24185199999999"/>
    <n v="69657600"/>
    <x v="2"/>
    <n v="2.1088261600217453E-3"/>
    <n v="-3.5145770036590367E-3"/>
    <n v="4"/>
    <x v="1"/>
    <n v="2"/>
  </r>
  <r>
    <x v="274"/>
    <n v="228.820007"/>
    <n v="229.550003"/>
    <n v="228.46000699999999"/>
    <n v="229.33999600000001"/>
    <n v="212.69792200000001"/>
    <n v="80563200"/>
    <x v="3"/>
    <n v="7.8148964689837026E-3"/>
    <n v="3.0293848526252391E-3"/>
    <n v="5"/>
    <x v="1"/>
    <n v="2"/>
  </r>
  <r>
    <x v="275"/>
    <n v="228.86999499999999"/>
    <n v="229.33000200000001"/>
    <n v="228.53999300000001"/>
    <n v="228.929993"/>
    <n v="212.31764200000001"/>
    <n v="57790100"/>
    <x v="0"/>
    <n v="-4.3577222352467703E-5"/>
    <n v="-3.488283831661023E-3"/>
    <n v="1"/>
    <x v="1"/>
    <n v="2"/>
  </r>
  <r>
    <x v="276"/>
    <n v="229.38000500000001"/>
    <n v="229.66000399999999"/>
    <n v="228.720001"/>
    <n v="228.94000199999999"/>
    <n v="212.32693499999999"/>
    <n v="57931200"/>
    <x v="0"/>
    <n v="3.1887957992467611E-3"/>
    <n v="-9.1727605128612277E-4"/>
    <n v="2"/>
    <x v="1"/>
    <n v="2"/>
  </r>
  <r>
    <x v="277"/>
    <n v="228.94000199999999"/>
    <n v="229.38999899999999"/>
    <n v="228.30999800000001"/>
    <n v="229.240005"/>
    <n v="212.60519400000001"/>
    <n v="51566200"/>
    <x v="0"/>
    <n v="1.9655673804003732E-3"/>
    <n v="-2.7518301498048619E-3"/>
    <n v="3"/>
    <x v="1"/>
    <n v="2"/>
  </r>
  <r>
    <x v="278"/>
    <n v="229.240005"/>
    <n v="230.949997"/>
    <n v="229.240005"/>
    <n v="230.60000600000001"/>
    <n v="213.866501"/>
    <n v="65955200"/>
    <x v="0"/>
    <n v="7.4593961032237794E-3"/>
    <n v="0"/>
    <n v="4"/>
    <x v="1"/>
    <n v="2"/>
  </r>
  <r>
    <x v="279"/>
    <n v="231"/>
    <n v="231.770004"/>
    <n v="230.61999499999999"/>
    <n v="231.509995"/>
    <n v="214.71043399999999"/>
    <n v="66015900"/>
    <x v="0"/>
    <n v="5.0737119234940198E-3"/>
    <n v="8.668256496047602E-5"/>
    <n v="5"/>
    <x v="1"/>
    <n v="2"/>
  </r>
  <r>
    <x v="280"/>
    <n v="232.08000200000001"/>
    <n v="233.070007"/>
    <n v="232.050003"/>
    <n v="232.770004"/>
    <n v="215.87904399999999"/>
    <n v="55182100"/>
    <x v="0"/>
    <n v="6.7384218119826769E-3"/>
    <n v="2.3325472405629839E-3"/>
    <n v="1"/>
    <x v="1"/>
    <n v="2"/>
  </r>
  <r>
    <x v="281"/>
    <n v="232.55999800000001"/>
    <n v="233.71000699999999"/>
    <n v="232.16000399999999"/>
    <n v="233.699997"/>
    <n v="216.741547"/>
    <n v="71109000"/>
    <x v="0"/>
    <n v="4.0383339083501077E-3"/>
    <n v="-2.6206125768679957E-3"/>
    <n v="2"/>
    <x v="1"/>
    <n v="2"/>
  </r>
  <r>
    <x v="282"/>
    <n v="233.449997"/>
    <n v="235.13999899999999"/>
    <n v="233.38999899999999"/>
    <n v="234.91999799999999"/>
    <n v="217.872986"/>
    <n v="86785800"/>
    <x v="1"/>
    <n v="6.161754465063141E-3"/>
    <n v="-1.326478408127696E-3"/>
    <n v="3"/>
    <x v="1"/>
    <n v="2"/>
  </r>
  <r>
    <x v="283"/>
    <n v="234.949997"/>
    <n v="235.16000399999999"/>
    <n v="233.85000600000001"/>
    <n v="234.720001"/>
    <n v="217.68751499999999"/>
    <n v="84722400"/>
    <x v="2"/>
    <n v="1.0216499320759996E-3"/>
    <n v="-4.5547080244738676E-3"/>
    <n v="4"/>
    <x v="1"/>
    <n v="2"/>
  </r>
  <r>
    <x v="284"/>
    <n v="233.949997"/>
    <n v="235.08999600000001"/>
    <n v="233.929993"/>
    <n v="235.08999600000001"/>
    <n v="218.03068500000001"/>
    <n v="77204100"/>
    <x v="3"/>
    <n v="1.5763249762427241E-3"/>
    <n v="-3.3657464069284846E-3"/>
    <n v="5"/>
    <x v="1"/>
    <n v="2"/>
  </r>
  <r>
    <x v="285"/>
    <n v="235.520004"/>
    <n v="236.69000199999999"/>
    <n v="235.509995"/>
    <n v="236.490005"/>
    <n v="219.32908599999999"/>
    <n v="88946100"/>
    <x v="0"/>
    <n v="6.8059297597673155E-3"/>
    <n v="1.7865456086867686E-3"/>
    <n v="2"/>
    <x v="1"/>
    <n v="2"/>
  </r>
  <r>
    <x v="286"/>
    <n v="236.020004"/>
    <n v="236.53999300000001"/>
    <n v="235.83000200000001"/>
    <n v="236.279999"/>
    <n v="219.134308"/>
    <n v="62115200"/>
    <x v="0"/>
    <n v="2.1137468367854803E-4"/>
    <n v="-2.7908283058304686E-3"/>
    <n v="3"/>
    <x v="1"/>
    <n v="2"/>
  </r>
  <r>
    <x v="287"/>
    <n v="236.88000500000001"/>
    <n v="236.89999399999999"/>
    <n v="235.55999800000001"/>
    <n v="236.44000199999999"/>
    <n v="219.282669"/>
    <n v="74615900"/>
    <x v="0"/>
    <n v="2.6239842670728502E-3"/>
    <n v="-3.047236342674931E-3"/>
    <n v="4"/>
    <x v="1"/>
    <n v="2"/>
  </r>
  <r>
    <x v="288"/>
    <n v="235.46000699999999"/>
    <n v="236.78999300000001"/>
    <n v="235.41000399999999"/>
    <n v="236.740005"/>
    <n v="219.56092799999999"/>
    <n v="82381600"/>
    <x v="0"/>
    <n v="1.4802529057668383E-3"/>
    <n v="-4.3562763969186829E-3"/>
    <n v="5"/>
    <x v="1"/>
    <n v="2"/>
  </r>
  <r>
    <x v="289"/>
    <n v="236.63999899999999"/>
    <n v="237.30999800000001"/>
    <n v="236.35000600000001"/>
    <n v="237.11000100000001"/>
    <n v="219.904099"/>
    <n v="56515400"/>
    <x v="0"/>
    <n v="2.4076750357423151E-3"/>
    <n v="-1.6473726103029731E-3"/>
    <n v="1"/>
    <x v="1"/>
    <n v="2"/>
  </r>
  <r>
    <x v="290"/>
    <n v="236.66999799999999"/>
    <n v="236.949997"/>
    <n v="236.020004"/>
    <n v="236.470001"/>
    <n v="219.31054700000001"/>
    <n v="96961900"/>
    <x v="0"/>
    <n v="-6.748091574594313E-4"/>
    <n v="-4.5970098072751087E-3"/>
    <n v="2"/>
    <x v="1"/>
    <n v="2"/>
  </r>
  <r>
    <x v="291"/>
    <n v="238.38999899999999"/>
    <n v="240.320007"/>
    <n v="238.36999499999999"/>
    <n v="239.779999"/>
    <n v="222.38035600000001"/>
    <n v="149158200"/>
    <x v="0"/>
    <n v="1.6281160332045703E-2"/>
    <n v="8.0348204506498575E-3"/>
    <n v="3"/>
    <x v="1"/>
    <n v="3"/>
  </r>
  <r>
    <x v="292"/>
    <n v="239.55999800000001"/>
    <n v="239.570007"/>
    <n v="238.21000699999999"/>
    <n v="238.270004"/>
    <n v="220.979919"/>
    <n v="70246000"/>
    <x v="0"/>
    <n v="-8.7576945898644248E-4"/>
    <n v="-6.5476353596949236E-3"/>
    <n v="4"/>
    <x v="1"/>
    <n v="3"/>
  </r>
  <r>
    <x v="293"/>
    <n v="238.16999799999999"/>
    <n v="238.61000100000001"/>
    <n v="237.729996"/>
    <n v="238.41999799999999"/>
    <n v="221.119034"/>
    <n v="81974300"/>
    <x v="0"/>
    <n v="1.4269400020659377E-3"/>
    <n v="-2.2663700463109921E-3"/>
    <n v="5"/>
    <x v="1"/>
    <n v="3"/>
  </r>
  <r>
    <x v="294"/>
    <n v="237.5"/>
    <n v="238.11999499999999"/>
    <n v="237.009995"/>
    <n v="237.71000699999999"/>
    <n v="220.46057099999999"/>
    <n v="55391500"/>
    <x v="0"/>
    <n v="-1.2582962944241104E-3"/>
    <n v="-5.9139460272958693E-3"/>
    <n v="1"/>
    <x v="1"/>
    <n v="3"/>
  </r>
  <r>
    <x v="295"/>
    <n v="237.36000100000001"/>
    <n v="237.770004"/>
    <n v="236.759995"/>
    <n v="237"/>
    <n v="219.80209400000001"/>
    <n v="65103700"/>
    <x v="0"/>
    <n v="2.5239576893374056E-4"/>
    <n v="-3.9965166464362894E-3"/>
    <n v="2"/>
    <x v="1"/>
    <n v="3"/>
  </r>
  <r>
    <x v="296"/>
    <n v="237.33999600000001"/>
    <n v="237.63999899999999"/>
    <n v="236.39999399999999"/>
    <n v="236.55999800000001"/>
    <n v="219.39399700000001"/>
    <n v="78168800"/>
    <x v="0"/>
    <n v="2.7004177215189406E-3"/>
    <n v="-2.5316708860759814E-3"/>
    <n v="3"/>
    <x v="1"/>
    <n v="3"/>
  </r>
  <r>
    <x v="297"/>
    <n v="236.699997"/>
    <n v="237.240005"/>
    <n v="235.740005"/>
    <n v="236.86000100000001"/>
    <n v="219.672211"/>
    <n v="90683900"/>
    <x v="0"/>
    <n v="2.8745646167953939E-3"/>
    <n v="-3.4663214699554184E-3"/>
    <n v="4"/>
    <x v="1"/>
    <n v="3"/>
  </r>
  <r>
    <x v="298"/>
    <n v="237.970001"/>
    <n v="238.020004"/>
    <n v="236.58999600000001"/>
    <n v="237.69000199999999"/>
    <n v="220.44201699999999"/>
    <n v="81991700"/>
    <x v="0"/>
    <n v="4.8974203964475575E-3"/>
    <n v="-1.1399349778774914E-3"/>
    <n v="5"/>
    <x v="1"/>
    <n v="3"/>
  </r>
  <r>
    <x v="299"/>
    <n v="237.61999499999999"/>
    <n v="237.86000100000001"/>
    <n v="237.240005"/>
    <n v="237.80999800000001"/>
    <n v="220.55329900000001"/>
    <n v="57256800"/>
    <x v="0"/>
    <n v="7.1521308666579273E-4"/>
    <n v="-1.8932096268819763E-3"/>
    <n v="1"/>
    <x v="1"/>
    <n v="3"/>
  </r>
  <r>
    <x v="300"/>
    <n v="237.179993"/>
    <n v="237.240005"/>
    <n v="236.19000199999999"/>
    <n v="236.89999399999999"/>
    <n v="219.70933500000001"/>
    <n v="59880800"/>
    <x v="0"/>
    <n v="-2.3968420368937174E-3"/>
    <n v="-6.8121442059808374E-3"/>
    <n v="2"/>
    <x v="1"/>
    <n v="3"/>
  </r>
  <r>
    <x v="301"/>
    <n v="237.55999800000001"/>
    <n v="239.44000199999999"/>
    <n v="237.28999300000001"/>
    <n v="238.949997"/>
    <n v="221.61059599999999"/>
    <n v="96081800"/>
    <x v="0"/>
    <n v="1.0721857595319316E-2"/>
    <n v="1.6462600670222782E-3"/>
    <n v="3"/>
    <x v="1"/>
    <n v="3"/>
  </r>
  <r>
    <x v="302"/>
    <n v="239.11000100000001"/>
    <n v="239.199997"/>
    <n v="238.10000600000001"/>
    <n v="238.479996"/>
    <n v="221.174667"/>
    <n v="78344000"/>
    <x v="0"/>
    <n v="1.0462439972326093E-3"/>
    <n v="-3.5571919258069237E-3"/>
    <n v="4"/>
    <x v="1"/>
    <n v="3"/>
  </r>
  <r>
    <x v="303"/>
    <n v="237.75"/>
    <n v="237.970001"/>
    <n v="237.029999"/>
    <n v="237.029999"/>
    <n v="220.78623999999999"/>
    <n v="89002100"/>
    <x v="0"/>
    <n v="-2.1385231824643421E-3"/>
    <n v="-6.0801619604186688E-3"/>
    <n v="5"/>
    <x v="1"/>
    <n v="3"/>
  </r>
  <r>
    <x v="304"/>
    <n v="237.029999"/>
    <n v="237.36000100000001"/>
    <n v="236.320007"/>
    <n v="236.770004"/>
    <n v="220.544083"/>
    <n v="52537000"/>
    <x v="0"/>
    <n v="1.3922372754176463E-3"/>
    <n v="-2.9953676876149325E-3"/>
    <n v="1"/>
    <x v="1"/>
    <n v="3"/>
  </r>
  <r>
    <x v="305"/>
    <n v="237.470001"/>
    <n v="237.61000100000001"/>
    <n v="233.58000200000001"/>
    <n v="233.729996"/>
    <n v="217.71238700000001"/>
    <n v="131809300"/>
    <x v="0"/>
    <n v="3.547734027997951E-3"/>
    <n v="-1.3472998885450003E-2"/>
    <n v="2"/>
    <x v="1"/>
    <n v="3"/>
  </r>
  <r>
    <x v="306"/>
    <n v="233.770004"/>
    <n v="234.61000100000001"/>
    <n v="233.050003"/>
    <n v="234.279999"/>
    <n v="218.224716"/>
    <n v="97569200"/>
    <x v="0"/>
    <n v="3.7650494804270275E-3"/>
    <n v="-2.9093099372662296E-3"/>
    <n v="3"/>
    <x v="1"/>
    <n v="3"/>
  </r>
  <r>
    <x v="307"/>
    <n v="234.279999"/>
    <n v="235.33999600000001"/>
    <n v="233.60000600000001"/>
    <n v="234.029999"/>
    <n v="217.991837"/>
    <n v="100410300"/>
    <x v="0"/>
    <n v="4.524487811697531E-3"/>
    <n v="-2.9024799509240057E-3"/>
    <n v="4"/>
    <x v="1"/>
    <n v="3"/>
  </r>
  <r>
    <x v="308"/>
    <n v="234.38000500000001"/>
    <n v="235.03999300000001"/>
    <n v="232.96000699999999"/>
    <n v="233.86000100000001"/>
    <n v="217.83348100000001"/>
    <n v="112504900"/>
    <x v="0"/>
    <n v="4.315660403861327E-3"/>
    <n v="-4.5720292465583155E-3"/>
    <n v="5"/>
    <x v="1"/>
    <n v="3"/>
  </r>
  <r>
    <x v="309"/>
    <n v="231.929993"/>
    <n v="233.91999799999999"/>
    <n v="231.61000100000001"/>
    <n v="233.61999499999999"/>
    <n v="217.60993999999999"/>
    <n v="87454500"/>
    <x v="0"/>
    <n v="2.5655092680847727E-4"/>
    <n v="-9.6211408123614943E-3"/>
    <n v="1"/>
    <x v="1"/>
    <n v="3"/>
  </r>
  <r>
    <x v="310"/>
    <n v="233.270004"/>
    <n v="235.80999800000001"/>
    <n v="233.13999899999999"/>
    <n v="235.320007"/>
    <n v="219.193466"/>
    <n v="93483900"/>
    <x v="0"/>
    <n v="9.3742104566007668E-3"/>
    <n v="-2.0546015335716444E-3"/>
    <n v="2"/>
    <x v="1"/>
    <n v="3"/>
  </r>
  <r>
    <x v="311"/>
    <n v="234.990005"/>
    <n v="235.80999800000001"/>
    <n v="234.729996"/>
    <n v="235.53999300000001"/>
    <n v="219.39837600000001"/>
    <n v="61950400"/>
    <x v="0"/>
    <n v="2.0822326424629225E-3"/>
    <n v="-2.5072708756123914E-3"/>
    <n v="3"/>
    <x v="1"/>
    <n v="3"/>
  </r>
  <r>
    <x v="312"/>
    <n v="235.470001"/>
    <n v="236.520004"/>
    <n v="235.270004"/>
    <n v="236.28999300000001"/>
    <n v="220.09697"/>
    <n v="56737900"/>
    <x v="0"/>
    <n v="4.1606989433849153E-3"/>
    <n v="-1.1462554471588593E-3"/>
    <n v="4"/>
    <x v="1"/>
    <n v="3"/>
  </r>
  <r>
    <x v="313"/>
    <n v="235.89999399999999"/>
    <n v="236.509995"/>
    <n v="235.679993"/>
    <n v="235.740005"/>
    <n v="219.58467099999999"/>
    <n v="73733100"/>
    <x v="0"/>
    <n v="9.3106778330639592E-4"/>
    <n v="-2.5815735666808947E-3"/>
    <n v="5"/>
    <x v="1"/>
    <n v="3"/>
  </r>
  <r>
    <x v="314"/>
    <n v="235.800003"/>
    <n v="236.029999"/>
    <n v="233.91000399999999"/>
    <n v="235.33000200000001"/>
    <n v="219.20277400000001"/>
    <n v="85546500"/>
    <x v="0"/>
    <n v="1.2301433522070519E-3"/>
    <n v="-7.7627935911853824E-3"/>
    <n v="1"/>
    <x v="1"/>
    <n v="4"/>
  </r>
  <r>
    <x v="315"/>
    <n v="235"/>
    <n v="235.58000200000001"/>
    <n v="234.55999800000001"/>
    <n v="235.479996"/>
    <n v="219.34248400000001"/>
    <n v="56466200"/>
    <x v="0"/>
    <n v="1.062337984427502E-3"/>
    <n v="-3.2720179894444573E-3"/>
    <n v="2"/>
    <x v="1"/>
    <n v="4"/>
  </r>
  <r>
    <x v="316"/>
    <n v="236.259995"/>
    <n v="237.38999899999999"/>
    <n v="234.53999300000001"/>
    <n v="234.779999"/>
    <n v="218.69046"/>
    <n v="108800600"/>
    <x v="0"/>
    <n v="8.11110511484801E-3"/>
    <n v="-3.9918592490548119E-3"/>
    <n v="3"/>
    <x v="1"/>
    <n v="4"/>
  </r>
  <r>
    <x v="317"/>
    <n v="234.94000199999999"/>
    <n v="236.03999300000001"/>
    <n v="234.429993"/>
    <n v="235.44000199999999"/>
    <n v="219.30522199999999"/>
    <n v="69135800"/>
    <x v="0"/>
    <n v="5.3667007639777954E-3"/>
    <n v="-1.4907828669000361E-3"/>
    <n v="4"/>
    <x v="1"/>
    <n v="4"/>
  </r>
  <r>
    <x v="318"/>
    <n v="235.14999399999999"/>
    <n v="236"/>
    <n v="234.63999899999999"/>
    <n v="235.199997"/>
    <n v="219.08168000000001"/>
    <n v="74412300"/>
    <x v="0"/>
    <n v="2.3785167993670307E-3"/>
    <n v="-3.3979060193857959E-3"/>
    <n v="5"/>
    <x v="1"/>
    <n v="4"/>
  </r>
  <r>
    <x v="319"/>
    <n v="235.36000100000001"/>
    <n v="236.259995"/>
    <n v="234.729996"/>
    <n v="235.33999600000001"/>
    <n v="219.212051"/>
    <n v="67615300"/>
    <x v="0"/>
    <n v="4.5067942751717271E-3"/>
    <n v="-1.9983035969171224E-3"/>
    <n v="1"/>
    <x v="1"/>
    <n v="4"/>
  </r>
  <r>
    <x v="320"/>
    <n v="234.89999399999999"/>
    <n v="235.179993"/>
    <n v="233.33999600000001"/>
    <n v="235.05999800000001"/>
    <n v="218.95126300000001"/>
    <n v="88045300"/>
    <x v="0"/>
    <n v="-6.7988018492197747E-4"/>
    <n v="-8.4983429675931487E-3"/>
    <n v="2"/>
    <x v="1"/>
    <n v="4"/>
  </r>
  <r>
    <x v="321"/>
    <n v="234.740005"/>
    <n v="234.96000699999999"/>
    <n v="233.770004"/>
    <n v="234.029999"/>
    <n v="217.991837"/>
    <n v="81864400"/>
    <x v="0"/>
    <n v="-4.2538501170248899E-4"/>
    <n v="-5.4879350420142829E-3"/>
    <n v="3"/>
    <x v="1"/>
    <n v="4"/>
  </r>
  <r>
    <x v="322"/>
    <n v="233.63999899999999"/>
    <n v="234.490005"/>
    <n v="232.509995"/>
    <n v="232.509995"/>
    <n v="216.57598899999999"/>
    <n v="92880400"/>
    <x v="0"/>
    <n v="1.9655856170814785E-3"/>
    <n v="-6.4949109366103106E-3"/>
    <n v="4"/>
    <x v="1"/>
    <n v="4"/>
  </r>
  <r>
    <x v="323"/>
    <n v="233.11000100000001"/>
    <n v="234.570007"/>
    <n v="232.88000500000001"/>
    <n v="234.570007"/>
    <n v="218.494843"/>
    <n v="68405400"/>
    <x v="0"/>
    <n v="8.8598857868454235E-3"/>
    <n v="1.5913724483113414E-3"/>
    <n v="1"/>
    <x v="1"/>
    <n v="4"/>
  </r>
  <r>
    <x v="324"/>
    <n v="233.720001"/>
    <n v="234.490005"/>
    <n v="233.08000200000001"/>
    <n v="233.86999499999999"/>
    <n v="217.84278900000001"/>
    <n v="83225800"/>
    <x v="0"/>
    <n v="-3.4105809614443783E-4"/>
    <n v="-6.3520695550816795E-3"/>
    <n v="2"/>
    <x v="1"/>
    <n v="4"/>
  </r>
  <r>
    <x v="325"/>
    <n v="234.520004"/>
    <n v="234.949997"/>
    <n v="233.179993"/>
    <n v="233.44000199999999"/>
    <n v="217.442261"/>
    <n v="68699900"/>
    <x v="0"/>
    <n v="4.6179587937307115E-3"/>
    <n v="-2.950365650796686E-3"/>
    <n v="3"/>
    <x v="1"/>
    <n v="4"/>
  </r>
  <r>
    <x v="326"/>
    <n v="234.14999399999999"/>
    <n v="235.85000600000001"/>
    <n v="233.779999"/>
    <n v="235.33999600000001"/>
    <n v="219.212051"/>
    <n v="92572200"/>
    <x v="0"/>
    <n v="1.0323868999966916E-2"/>
    <n v="1.4564641753216357E-3"/>
    <n v="4"/>
    <x v="1"/>
    <n v="4"/>
  </r>
  <r>
    <x v="327"/>
    <n v="235.25"/>
    <n v="235.30999800000001"/>
    <n v="234.13000500000001"/>
    <n v="234.58999600000001"/>
    <n v="218.51345800000001"/>
    <n v="110389800"/>
    <x v="0"/>
    <n v="-1.2746664617095592E-4"/>
    <n v="-5.1414592528505106E-3"/>
    <n v="5"/>
    <x v="1"/>
    <n v="4"/>
  </r>
  <r>
    <x v="328"/>
    <n v="237.179993"/>
    <n v="237.41000399999999"/>
    <n v="234.55999800000001"/>
    <n v="237.16999799999999"/>
    <n v="220.91667200000001"/>
    <n v="119209900"/>
    <x v="0"/>
    <n v="1.2021007068008018E-2"/>
    <n v="-1.2787416561448845E-4"/>
    <n v="1"/>
    <x v="1"/>
    <n v="4"/>
  </r>
  <r>
    <x v="329"/>
    <n v="237.91000399999999"/>
    <n v="238.949997"/>
    <n v="237.80999800000001"/>
    <n v="238.550003"/>
    <n v="222.20207199999999"/>
    <n v="76698300"/>
    <x v="0"/>
    <n v="7.5051609183721616E-3"/>
    <n v="2.6984863405868681E-3"/>
    <n v="2"/>
    <x v="1"/>
    <n v="4"/>
  </r>
  <r>
    <x v="330"/>
    <n v="238.509995"/>
    <n v="239.529999"/>
    <n v="238.35000600000001"/>
    <n v="238.39999399999999"/>
    <n v="222.062378"/>
    <n v="84702500"/>
    <x v="0"/>
    <n v="4.1081366073175019E-3"/>
    <n v="-8.3838607203872556E-4"/>
    <n v="3"/>
    <x v="1"/>
    <n v="4"/>
  </r>
  <r>
    <x v="331"/>
    <n v="238.770004"/>
    <n v="238.949997"/>
    <n v="237.979996"/>
    <n v="238.60000600000001"/>
    <n v="222.24864199999999"/>
    <n v="57410300"/>
    <x v="0"/>
    <n v="2.3070596218219865E-3"/>
    <n v="-1.7617366215201859E-3"/>
    <n v="4"/>
    <x v="1"/>
    <n v="4"/>
  </r>
  <r>
    <x v="332"/>
    <n v="238.89999399999999"/>
    <n v="238.929993"/>
    <n v="237.929993"/>
    <n v="238.08000200000001"/>
    <n v="221.76428200000001"/>
    <n v="63532800"/>
    <x v="0"/>
    <n v="1.3830133767892213E-3"/>
    <n v="-2.8081013543646413E-3"/>
    <n v="5"/>
    <x v="1"/>
    <n v="4"/>
  </r>
  <r>
    <x v="333"/>
    <n v="238.679993"/>
    <n v="239.16999799999999"/>
    <n v="238.199997"/>
    <n v="238.679993"/>
    <n v="222.32316599999999"/>
    <n v="66882500"/>
    <x v="0"/>
    <n v="4.5782761712173754E-3"/>
    <n v="5.0401125248641736E-4"/>
    <n v="1"/>
    <x v="1"/>
    <n v="5"/>
  </r>
  <r>
    <x v="334"/>
    <n v="238.83999600000001"/>
    <n v="238.979996"/>
    <n v="238.300003"/>
    <n v="238.770004"/>
    <n v="222.40701300000001"/>
    <n v="57375700"/>
    <x v="0"/>
    <n v="1.2569256276122138E-3"/>
    <n v="-1.5920479769747282E-3"/>
    <n v="2"/>
    <x v="1"/>
    <n v="5"/>
  </r>
  <r>
    <x v="335"/>
    <n v="238.770004"/>
    <n v="238.88000500000001"/>
    <n v="237.699997"/>
    <n v="238.479996"/>
    <n v="222.136887"/>
    <n v="73137700"/>
    <x v="1"/>
    <n v="4.6069857250582915E-4"/>
    <n v="-4.4813292376541733E-3"/>
    <n v="3"/>
    <x v="1"/>
    <n v="5"/>
  </r>
  <r>
    <x v="336"/>
    <n v="238.83000200000001"/>
    <n v="238.91999799999999"/>
    <n v="237.779999"/>
    <n v="238.759995"/>
    <n v="222.39769000000001"/>
    <n v="61462700"/>
    <x v="2"/>
    <n v="1.8450268675784139E-3"/>
    <n v="-2.9352440948547994E-3"/>
    <n v="4"/>
    <x v="1"/>
    <n v="5"/>
  </r>
  <r>
    <x v="337"/>
    <n v="239.19000199999999"/>
    <n v="239.720001"/>
    <n v="238.679993"/>
    <n v="239.699997"/>
    <n v="223.27328499999999"/>
    <n v="62001300"/>
    <x v="3"/>
    <n v="4.0207992130339622E-3"/>
    <n v="-3.3507288354570227E-4"/>
    <n v="5"/>
    <x v="1"/>
    <n v="5"/>
  </r>
  <r>
    <x v="338"/>
    <n v="239.75"/>
    <n v="239.91999799999999"/>
    <n v="239.16999799999999"/>
    <n v="239.66000399999999"/>
    <n v="223.236008"/>
    <n v="48385700"/>
    <x v="0"/>
    <n v="9.1781811745286063E-4"/>
    <n v="-2.2110930606311341E-3"/>
    <n v="1"/>
    <x v="1"/>
    <n v="5"/>
  </r>
  <r>
    <x v="339"/>
    <n v="239.96000699999999"/>
    <n v="240.19000199999999"/>
    <n v="239.03999300000001"/>
    <n v="239.44000199999999"/>
    <n v="223.03109699999999"/>
    <n v="51363200"/>
    <x v="0"/>
    <n v="2.2114578617799165E-3"/>
    <n v="-2.5870441026946524E-3"/>
    <n v="2"/>
    <x v="1"/>
    <n v="5"/>
  </r>
  <r>
    <x v="340"/>
    <n v="239.38999899999999"/>
    <n v="239.86999499999999"/>
    <n v="239.14999399999999"/>
    <n v="239.86999499999999"/>
    <n v="223.431625"/>
    <n v="54293800"/>
    <x v="0"/>
    <n v="1.7958277497842491E-3"/>
    <n v="-1.2111927730438304E-3"/>
    <n v="3"/>
    <x v="1"/>
    <n v="5"/>
  </r>
  <r>
    <x v="341"/>
    <n v="239.35000600000001"/>
    <n v="239.570007"/>
    <n v="238.13000500000001"/>
    <n v="239.38000500000001"/>
    <n v="222.975189"/>
    <n v="62358300"/>
    <x v="0"/>
    <n v="-1.2506274492563559E-3"/>
    <n v="-7.2538876736124398E-3"/>
    <n v="4"/>
    <x v="1"/>
    <n v="5"/>
  </r>
  <r>
    <x v="342"/>
    <n v="239.08999600000001"/>
    <n v="239.429993"/>
    <n v="238.66999799999999"/>
    <n v="238.979996"/>
    <n v="222.602631"/>
    <n v="53912700"/>
    <x v="0"/>
    <n v="2.0882278785141147E-4"/>
    <n v="-2.9660246686017853E-3"/>
    <n v="5"/>
    <x v="1"/>
    <n v="5"/>
  </r>
  <r>
    <x v="343"/>
    <n v="239.470001"/>
    <n v="240.44000199999999"/>
    <n v="239.449997"/>
    <n v="240.300003"/>
    <n v="223.83216899999999"/>
    <n v="61918900"/>
    <x v="0"/>
    <n v="6.1093230581525026E-3"/>
    <n v="1.9666959907388916E-3"/>
    <n v="1"/>
    <x v="1"/>
    <n v="5"/>
  </r>
  <r>
    <x v="344"/>
    <n v="240.63999899999999"/>
    <n v="240.66999799999999"/>
    <n v="239.63000500000001"/>
    <n v="240.08000200000001"/>
    <n v="223.627228"/>
    <n v="51241800"/>
    <x v="0"/>
    <n v="1.53972116263348E-3"/>
    <n v="-2.7881730821284782E-3"/>
    <n v="2"/>
    <x v="1"/>
    <n v="5"/>
  </r>
  <r>
    <x v="345"/>
    <n v="240.08000200000001"/>
    <n v="240.08000200000001"/>
    <n v="235.75"/>
    <n v="235.820007"/>
    <n v="219.65919500000001"/>
    <n v="172174100"/>
    <x v="0"/>
    <n v="0"/>
    <n v="-1.8035662962048823E-2"/>
    <n v="3"/>
    <x v="1"/>
    <n v="5"/>
  </r>
  <r>
    <x v="346"/>
    <n v="235.729996"/>
    <n v="237.75"/>
    <n v="235.429993"/>
    <n v="236.770004"/>
    <n v="220.544083"/>
    <n v="107047700"/>
    <x v="0"/>
    <n v="8.1841783678684912E-3"/>
    <n v="-1.6538630668432126E-3"/>
    <n v="4"/>
    <x v="1"/>
    <n v="5"/>
  </r>
  <r>
    <x v="347"/>
    <n v="237.33000200000001"/>
    <n v="239.08000200000001"/>
    <n v="237.270004"/>
    <n v="238.30999800000001"/>
    <n v="221.978531"/>
    <n v="115011400"/>
    <x v="0"/>
    <n v="9.756294973919109E-3"/>
    <n v="2.1117539872153738E-3"/>
    <n v="5"/>
    <x v="1"/>
    <n v="5"/>
  </r>
  <r>
    <x v="348"/>
    <n v="238.89999399999999"/>
    <n v="239.71000699999999"/>
    <n v="238.820007"/>
    <n v="239.520004"/>
    <n v="223.105591"/>
    <n v="61010600"/>
    <x v="0"/>
    <n v="5.8747388349186377E-3"/>
    <n v="2.1401074410650474E-3"/>
    <n v="1"/>
    <x v="1"/>
    <n v="5"/>
  </r>
  <r>
    <x v="349"/>
    <n v="239.949997"/>
    <n v="240.240005"/>
    <n v="239.509995"/>
    <n v="240.050003"/>
    <n v="223.59930399999999"/>
    <n v="48341700"/>
    <x v="0"/>
    <n v="3.0060161488641105E-3"/>
    <n v="-4.1787741453096353E-5"/>
    <n v="2"/>
    <x v="1"/>
    <n v="5"/>
  </r>
  <r>
    <x v="350"/>
    <n v="240.320007"/>
    <n v="240.729996"/>
    <n v="239.929993"/>
    <n v="240.61000100000001"/>
    <n v="224.12089499999999"/>
    <n v="46927700"/>
    <x v="0"/>
    <n v="2.8327139825113689E-3"/>
    <n v="-4.9993750677023623E-4"/>
    <n v="3"/>
    <x v="1"/>
    <n v="5"/>
  </r>
  <r>
    <x v="351"/>
    <n v="241.199997"/>
    <n v="242.08000200000001"/>
    <n v="240.96000699999999"/>
    <n v="241.759995"/>
    <n v="225.19207800000001"/>
    <n v="64071700"/>
    <x v="0"/>
    <n v="6.1094758899901099E-3"/>
    <n v="1.4546610637351653E-3"/>
    <n v="4"/>
    <x v="1"/>
    <n v="5"/>
  </r>
  <r>
    <x v="352"/>
    <n v="241.53999300000001"/>
    <n v="241.89999399999999"/>
    <n v="241.449997"/>
    <n v="241.71000699999999"/>
    <n v="225.14553799999999"/>
    <n v="46629900"/>
    <x v="0"/>
    <n v="5.7908257319408396E-4"/>
    <n v="-1.2822551555728124E-3"/>
    <n v="5"/>
    <x v="1"/>
    <n v="5"/>
  </r>
  <r>
    <x v="353"/>
    <n v="241.33999600000001"/>
    <n v="241.78999300000001"/>
    <n v="241.16000399999999"/>
    <n v="241.5"/>
    <n v="224.94992099999999"/>
    <n v="35201900"/>
    <x v="0"/>
    <n v="3.3091720526084561E-4"/>
    <n v="-2.2754664021833559E-3"/>
    <n v="2"/>
    <x v="1"/>
    <n v="5"/>
  </r>
  <r>
    <x v="354"/>
    <n v="241.83999600000001"/>
    <n v="241.88000500000001"/>
    <n v="240.63999899999999"/>
    <n v="241.44000199999999"/>
    <n v="224.89404300000001"/>
    <n v="91796000"/>
    <x v="0"/>
    <n v="1.5735196687371067E-3"/>
    <n v="-3.5610807453416611E-3"/>
    <n v="3"/>
    <x v="1"/>
    <n v="5"/>
  </r>
  <r>
    <x v="355"/>
    <n v="241.970001"/>
    <n v="243.38000500000001"/>
    <n v="241.63999899999999"/>
    <n v="243.36000100000001"/>
    <n v="226.682434"/>
    <n v="68962000"/>
    <x v="0"/>
    <n v="8.035134956634148E-3"/>
    <n v="8.2835072209780803E-4"/>
    <n v="4"/>
    <x v="1"/>
    <n v="6"/>
  </r>
  <r>
    <x v="356"/>
    <n v="243.41999799999999"/>
    <n v="244.35000600000001"/>
    <n v="243.08000200000001"/>
    <n v="244.16999799999999"/>
    <n v="227.43696600000001"/>
    <n v="88666100"/>
    <x v="0"/>
    <n v="4.0680678662554596E-3"/>
    <n v="-1.1505547290000366E-3"/>
    <n v="5"/>
    <x v="1"/>
    <n v="6"/>
  </r>
  <r>
    <x v="357"/>
    <n v="243.970001"/>
    <n v="244.300003"/>
    <n v="243.759995"/>
    <n v="243.990005"/>
    <n v="227.26930200000001"/>
    <n v="44698800"/>
    <x v="0"/>
    <n v="5.3243642161151692E-4"/>
    <n v="-1.6791702639895546E-3"/>
    <n v="1"/>
    <x v="1"/>
    <n v="6"/>
  </r>
  <r>
    <x v="358"/>
    <n v="243.33999600000001"/>
    <n v="243.979996"/>
    <n v="243.11999499999999"/>
    <n v="243.21000699999999"/>
    <n v="226.54274000000001"/>
    <n v="50375400"/>
    <x v="0"/>
    <n v="-4.1022172199212031E-5"/>
    <n v="-3.5657608187679973E-3"/>
    <n v="2"/>
    <x v="1"/>
    <n v="6"/>
  </r>
  <r>
    <x v="359"/>
    <n v="243.60000600000001"/>
    <n v="243.91999799999999"/>
    <n v="242.83000200000001"/>
    <n v="243.66000399999999"/>
    <n v="226.96191400000001"/>
    <n v="54144300"/>
    <x v="0"/>
    <n v="2.9192507691511325E-3"/>
    <n v="-1.5624562685037167E-3"/>
    <n v="3"/>
    <x v="1"/>
    <n v="6"/>
  </r>
  <r>
    <x v="360"/>
    <n v="243.770004"/>
    <n v="244.33000200000001"/>
    <n v="243.16999799999999"/>
    <n v="243.779999"/>
    <n v="227.073669"/>
    <n v="65950700"/>
    <x v="0"/>
    <n v="2.7497249815362436E-3"/>
    <n v="-2.0110235244024453E-3"/>
    <n v="4"/>
    <x v="1"/>
    <n v="6"/>
  </r>
  <r>
    <x v="361"/>
    <n v="244.08999600000001"/>
    <n v="245.009995"/>
    <n v="241.949997"/>
    <n v="243.41000399999999"/>
    <n v="226.72906499999999"/>
    <n v="132256400"/>
    <x v="0"/>
    <n v="5.0455164699545344E-3"/>
    <n v="-7.5067766326474038E-3"/>
    <n v="5"/>
    <x v="1"/>
    <n v="6"/>
  </r>
  <r>
    <x v="362"/>
    <n v="243.13000500000001"/>
    <n v="243.41999799999999"/>
    <n v="242.38000500000001"/>
    <n v="243.36000100000001"/>
    <n v="226.682434"/>
    <n v="86108100"/>
    <x v="0"/>
    <n v="4.1058296026345959E-5"/>
    <n v="-4.231539308466448E-3"/>
    <n v="1"/>
    <x v="1"/>
    <n v="6"/>
  </r>
  <r>
    <x v="363"/>
    <n v="243.979996"/>
    <n v="244.61000100000001"/>
    <n v="243.58000200000001"/>
    <n v="244.550003"/>
    <n v="227.79092399999999"/>
    <n v="60067000"/>
    <x v="0"/>
    <n v="5.1364233845478981E-3"/>
    <n v="9.0401462481912273E-4"/>
    <n v="2"/>
    <x v="1"/>
    <n v="6"/>
  </r>
  <r>
    <x v="364"/>
    <n v="244.86000100000001"/>
    <n v="244.86999499999999"/>
    <n v="243.28999300000001"/>
    <n v="244.240005"/>
    <n v="227.50216699999999"/>
    <n v="78602300"/>
    <x v="1"/>
    <n v="1.3084931346330222E-3"/>
    <n v="-5.1523614170636261E-3"/>
    <n v="3"/>
    <x v="1"/>
    <n v="6"/>
  </r>
  <r>
    <x v="365"/>
    <n v="242.679993"/>
    <n v="243.91000399999999"/>
    <n v="242.36000100000001"/>
    <n v="243.770004"/>
    <n v="227.06436199999999"/>
    <n v="66464900"/>
    <x v="2"/>
    <n v="-1.35113410270365E-3"/>
    <n v="-7.6973630916851044E-3"/>
    <n v="4"/>
    <x v="1"/>
    <n v="6"/>
  </r>
  <r>
    <x v="366"/>
    <n v="242.770004"/>
    <n v="242.83000200000001"/>
    <n v="241.63000500000001"/>
    <n v="242.63999899999999"/>
    <n v="227.11398299999999"/>
    <n v="84553100"/>
    <x v="3"/>
    <n v="-3.8561020001459763E-3"/>
    <n v="-8.7787626241331521E-3"/>
    <n v="5"/>
    <x v="1"/>
    <n v="6"/>
  </r>
  <r>
    <x v="367"/>
    <n v="243.58999600000001"/>
    <n v="244.729996"/>
    <n v="243.479996"/>
    <n v="244.66000399999999"/>
    <n v="229.004715"/>
    <n v="65123800"/>
    <x v="0"/>
    <n v="8.6135715818232064E-3"/>
    <n v="3.4619065424576225E-3"/>
    <n v="1"/>
    <x v="1"/>
    <n v="6"/>
  </r>
  <r>
    <x v="368"/>
    <n v="244.25"/>
    <n v="244.259995"/>
    <n v="242.990005"/>
    <n v="243.009995"/>
    <n v="227.46026599999999"/>
    <n v="56906400"/>
    <x v="0"/>
    <n v="-1.6349586914908372E-3"/>
    <n v="-6.8257948691932092E-3"/>
    <n v="2"/>
    <x v="1"/>
    <n v="6"/>
  </r>
  <r>
    <x v="369"/>
    <n v="243.46000699999999"/>
    <n v="243.58999600000001"/>
    <n v="242.41000399999999"/>
    <n v="242.949997"/>
    <n v="227.40411399999999"/>
    <n v="55977600"/>
    <x v="0"/>
    <n v="2.3867372204176623E-3"/>
    <n v="-2.4689972114110659E-3"/>
    <n v="3"/>
    <x v="1"/>
    <n v="6"/>
  </r>
  <r>
    <x v="370"/>
    <n v="242.96000699999999"/>
    <n v="243.529999"/>
    <n v="242.63999899999999"/>
    <n v="242.83999600000001"/>
    <n v="227.30114699999999"/>
    <n v="44148100"/>
    <x v="0"/>
    <n v="2.3873307559662471E-3"/>
    <n v="-1.2759744961017938E-3"/>
    <n v="4"/>
    <x v="1"/>
    <n v="6"/>
  </r>
  <r>
    <x v="371"/>
    <n v="242.91000399999999"/>
    <n v="243.509995"/>
    <n v="242.470001"/>
    <n v="243.13000500000001"/>
    <n v="227.57264699999999"/>
    <n v="66986800"/>
    <x v="0"/>
    <n v="2.7590142111515682E-3"/>
    <n v="-1.523616398017142E-3"/>
    <n v="5"/>
    <x v="1"/>
    <n v="6"/>
  </r>
  <r>
    <x v="372"/>
    <n v="243.89999399999999"/>
    <n v="244.38000500000001"/>
    <n v="243.050003"/>
    <n v="243.28999300000001"/>
    <n v="227.72238200000001"/>
    <n v="56700500"/>
    <x v="0"/>
    <n v="5.141282335761067E-3"/>
    <n v="-3.2905029554047621E-4"/>
    <n v="1"/>
    <x v="1"/>
    <n v="6"/>
  </r>
  <r>
    <x v="373"/>
    <n v="243.03999300000001"/>
    <n v="243.38000500000001"/>
    <n v="241.30999800000001"/>
    <n v="241.33000200000001"/>
    <n v="225.88781700000001"/>
    <n v="82247700"/>
    <x v="0"/>
    <n v="3.6997822594372605E-4"/>
    <n v="-8.1384152943767083E-3"/>
    <n v="2"/>
    <x v="1"/>
    <n v="6"/>
  </r>
  <r>
    <x v="374"/>
    <n v="242.5"/>
    <n v="243.720001"/>
    <n v="242.229996"/>
    <n v="243.490005"/>
    <n v="227.90957599999999"/>
    <n v="70042600"/>
    <x v="0"/>
    <n v="9.9034474793564566E-3"/>
    <n v="3.7293083849557684E-3"/>
    <n v="3"/>
    <x v="1"/>
    <n v="6"/>
  </r>
  <r>
    <x v="375"/>
    <n v="243.66000399999999"/>
    <n v="243.720001"/>
    <n v="239.96000699999999"/>
    <n v="241.35000600000001"/>
    <n v="225.906509"/>
    <n v="106949700"/>
    <x v="0"/>
    <n v="9.4458086688198914E-4"/>
    <n v="-1.4497506786777577E-2"/>
    <n v="4"/>
    <x v="1"/>
    <n v="6"/>
  </r>
  <r>
    <x v="376"/>
    <n v="242.279999"/>
    <n v="242.71000699999999"/>
    <n v="241.58000200000001"/>
    <n v="241.800003"/>
    <n v="226.32771299999999"/>
    <n v="86820700"/>
    <x v="0"/>
    <n v="5.6349739639119075E-3"/>
    <n v="9.5295626385855515E-4"/>
    <n v="5"/>
    <x v="1"/>
    <n v="6"/>
  </r>
  <r>
    <x v="377"/>
    <n v="242.88000500000001"/>
    <n v="243.38000500000001"/>
    <n v="242.21000699999999"/>
    <n v="242.21000699999999"/>
    <n v="226.711502"/>
    <n v="39153800"/>
    <x v="0"/>
    <n v="6.5343340793920807E-3"/>
    <n v="1.6956327333047488E-3"/>
    <n v="1"/>
    <x v="1"/>
    <n v="7"/>
  </r>
  <r>
    <x v="378"/>
    <n v="242.63000500000001"/>
    <n v="243.009995"/>
    <n v="241.699997"/>
    <n v="242.770004"/>
    <n v="227.235657"/>
    <n v="54427600"/>
    <x v="0"/>
    <n v="3.3028693153871768E-3"/>
    <n v="-2.1056520592065962E-3"/>
    <n v="3"/>
    <x v="1"/>
    <n v="7"/>
  </r>
  <r>
    <x v="379"/>
    <n v="241.88999899999999"/>
    <n v="242.029999"/>
    <n v="240.33999600000001"/>
    <n v="240.550003"/>
    <n v="225.157715"/>
    <n v="65400800"/>
    <x v="0"/>
    <n v="-3.0481731177958728E-3"/>
    <n v="-1.0009506775804092E-2"/>
    <n v="4"/>
    <x v="1"/>
    <n v="7"/>
  </r>
  <r>
    <x v="380"/>
    <n v="241.21000699999999"/>
    <n v="242.279999"/>
    <n v="240.55999800000001"/>
    <n v="242.11000100000001"/>
    <n v="226.61788899999999"/>
    <n v="57972300"/>
    <x v="0"/>
    <n v="7.1918352875680481E-3"/>
    <n v="4.1550612659952983E-5"/>
    <n v="5"/>
    <x v="1"/>
    <n v="7"/>
  </r>
  <r>
    <x v="381"/>
    <n v="242.11000100000001"/>
    <n v="242.800003"/>
    <n v="241.759995"/>
    <n v="242.36999499999999"/>
    <n v="226.86123699999999"/>
    <n v="36663300"/>
    <x v="0"/>
    <n v="2.8499524891579869E-3"/>
    <n v="-1.4456486661201889E-3"/>
    <n v="1"/>
    <x v="1"/>
    <n v="7"/>
  </r>
  <r>
    <x v="382"/>
    <n v="242.36999499999999"/>
    <n v="242.550003"/>
    <n v="240.85000600000001"/>
    <n v="242.19000199999999"/>
    <n v="226.69276400000001"/>
    <n v="50354600"/>
    <x v="0"/>
    <n v="7.4269919426294935E-4"/>
    <n v="-6.2713579706926235E-3"/>
    <n v="2"/>
    <x v="1"/>
    <n v="7"/>
  </r>
  <r>
    <x v="383"/>
    <n v="243.300003"/>
    <n v="244.199997"/>
    <n v="243.300003"/>
    <n v="244.009995"/>
    <n v="228.396332"/>
    <n v="59610400"/>
    <x v="0"/>
    <n v="8.2992484553511981E-3"/>
    <n v="4.5831825873638302E-3"/>
    <n v="3"/>
    <x v="1"/>
    <n v="7"/>
  </r>
  <r>
    <x v="384"/>
    <n v="244.020004"/>
    <n v="244.550003"/>
    <n v="243.759995"/>
    <n v="244.41999799999999"/>
    <n v="228.78005999999999"/>
    <n v="39471600"/>
    <x v="0"/>
    <n v="2.2130568872803765E-3"/>
    <n v="-1.0245481952491332E-3"/>
    <n v="4"/>
    <x v="1"/>
    <n v="7"/>
  </r>
  <r>
    <x v="385"/>
    <n v="244.41999799999999"/>
    <n v="245.970001"/>
    <n v="244.30999800000001"/>
    <n v="245.55999800000001"/>
    <n v="229.847137"/>
    <n v="60262700"/>
    <x v="0"/>
    <n v="6.3415555710789415E-3"/>
    <n v="-4.5004500818294428E-4"/>
    <n v="5"/>
    <x v="1"/>
    <n v="7"/>
  </r>
  <r>
    <x v="386"/>
    <n v="245.470001"/>
    <n v="245.91000399999999"/>
    <n v="245.33000200000001"/>
    <n v="245.529999"/>
    <n v="229.819016"/>
    <n v="33531900"/>
    <x v="0"/>
    <n v="1.4253380145408665E-3"/>
    <n v="-9.3661834937789766E-4"/>
    <n v="1"/>
    <x v="1"/>
    <n v="7"/>
  </r>
  <r>
    <x v="387"/>
    <n v="245.05999800000001"/>
    <n v="245.720001"/>
    <n v="244.66999799999999"/>
    <n v="245.66000399999999"/>
    <n v="229.94073499999999"/>
    <n v="42742500"/>
    <x v="0"/>
    <n v="7.7384433989262824E-4"/>
    <n v="-3.5026310573153673E-3"/>
    <n v="2"/>
    <x v="1"/>
    <n v="7"/>
  </r>
  <r>
    <x v="388"/>
    <n v="246.020004"/>
    <n v="247"/>
    <n v="246.009995"/>
    <n v="246.990005"/>
    <n v="231.18562299999999"/>
    <n v="51034300"/>
    <x v="0"/>
    <n v="5.4546771073080893E-3"/>
    <n v="1.4246967121274534E-3"/>
    <n v="3"/>
    <x v="1"/>
    <n v="7"/>
  </r>
  <r>
    <x v="389"/>
    <n v="247.279999"/>
    <n v="247.41999799999999"/>
    <n v="246.470001"/>
    <n v="247.10000600000001"/>
    <n v="231.288589"/>
    <n v="47135200"/>
    <x v="0"/>
    <n v="1.7409327960457189E-3"/>
    <n v="-2.1053645470390601E-3"/>
    <n v="4"/>
    <x v="1"/>
    <n v="7"/>
  </r>
  <r>
    <x v="390"/>
    <n v="246.44000199999999"/>
    <n v="246.91000399999999"/>
    <n v="246.179993"/>
    <n v="246.88000500000001"/>
    <n v="231.082672"/>
    <n v="82340800"/>
    <x v="0"/>
    <n v="-7.6892754102167481E-4"/>
    <n v="-3.7232415121835794E-3"/>
    <n v="5"/>
    <x v="1"/>
    <n v="7"/>
  </r>
  <r>
    <x v="391"/>
    <n v="246.78999300000001"/>
    <n v="246.979996"/>
    <n v="246.279999"/>
    <n v="246.820007"/>
    <n v="231.026489"/>
    <n v="46622300"/>
    <x v="0"/>
    <n v="4.0501862433123579E-4"/>
    <n v="-2.4303547790352951E-3"/>
    <n v="1"/>
    <x v="1"/>
    <n v="7"/>
  </r>
  <r>
    <x v="392"/>
    <n v="247.679993"/>
    <n v="247.800003"/>
    <n v="247.16000399999999"/>
    <n v="247.41999799999999"/>
    <n v="231.588089"/>
    <n v="54915600"/>
    <x v="0"/>
    <n v="3.9704885025791279E-3"/>
    <n v="1.3775098871947708E-3"/>
    <n v="2"/>
    <x v="1"/>
    <n v="7"/>
  </r>
  <r>
    <x v="393"/>
    <n v="247.75"/>
    <n v="247.78999300000001"/>
    <n v="247.13000500000001"/>
    <n v="247.429993"/>
    <n v="231.59747300000001"/>
    <n v="47575400"/>
    <x v="1"/>
    <n v="1.4954126707252546E-3"/>
    <n v="-1.1720677485414146E-3"/>
    <n v="3"/>
    <x v="1"/>
    <n v="7"/>
  </r>
  <r>
    <x v="394"/>
    <n v="247.96000699999999"/>
    <n v="248"/>
    <n v="245.679993"/>
    <n v="247.199997"/>
    <n v="231.38215600000001"/>
    <n v="70766600"/>
    <x v="2"/>
    <n v="2.3037102054155735E-3"/>
    <n v="-7.0727076324978919E-3"/>
    <n v="4"/>
    <x v="1"/>
    <n v="7"/>
  </r>
  <r>
    <x v="395"/>
    <n v="246.64999399999999"/>
    <n v="247.05999800000001"/>
    <n v="246.13000500000001"/>
    <n v="246.91000399999999"/>
    <n v="231.11076399999999"/>
    <n v="50088400"/>
    <x v="3"/>
    <n v="-5.6633900363675519E-4"/>
    <n v="-4.3284466544713796E-3"/>
    <n v="5"/>
    <x v="1"/>
    <n v="7"/>
  </r>
  <r>
    <x v="396"/>
    <n v="247.36999499999999"/>
    <n v="247.479996"/>
    <n v="246.529999"/>
    <n v="246.770004"/>
    <n v="230.97970599999999"/>
    <n v="65838700"/>
    <x v="0"/>
    <n v="2.3085010358673574E-3"/>
    <n v="-1.5390425411842886E-3"/>
    <n v="1"/>
    <x v="1"/>
    <n v="7"/>
  </r>
  <r>
    <x v="397"/>
    <n v="247.46000699999999"/>
    <n v="247.5"/>
    <n v="246.720001"/>
    <n v="247.320007"/>
    <n v="231.494507"/>
    <n v="55050400"/>
    <x v="0"/>
    <n v="2.9582039476726673E-3"/>
    <n v="-2.0262997604848196E-4"/>
    <n v="2"/>
    <x v="1"/>
    <n v="8"/>
  </r>
  <r>
    <x v="398"/>
    <n v="247.470001"/>
    <n v="247.60000600000001"/>
    <n v="246.36999499999999"/>
    <n v="247.44000199999999"/>
    <n v="231.60685699999999"/>
    <n v="47211200"/>
    <x v="0"/>
    <n v="1.1321324279276914E-3"/>
    <n v="-3.8412258333795661E-3"/>
    <n v="3"/>
    <x v="1"/>
    <n v="8"/>
  </r>
  <r>
    <x v="399"/>
    <n v="247.30999800000001"/>
    <n v="247.33999600000001"/>
    <n v="246.63999899999999"/>
    <n v="246.96000699999999"/>
    <n v="231.157578"/>
    <n v="40856000"/>
    <x v="0"/>
    <n v="-4.0416262201606014E-4"/>
    <n v="-3.2331191138609992E-3"/>
    <n v="4"/>
    <x v="1"/>
    <n v="8"/>
  </r>
  <r>
    <x v="400"/>
    <n v="247.520004"/>
    <n v="247.78999300000001"/>
    <n v="246.970001"/>
    <n v="247.41000399999999"/>
    <n v="231.57875100000001"/>
    <n v="60191800"/>
    <x v="0"/>
    <n v="3.360811372183106E-3"/>
    <n v="4.0468090851674029E-5"/>
    <n v="5"/>
    <x v="1"/>
    <n v="8"/>
  </r>
  <r>
    <x v="401"/>
    <n v="247.490005"/>
    <n v="247.86999499999999"/>
    <n v="247.36999499999999"/>
    <n v="247.86999499999999"/>
    <n v="232.00929300000001"/>
    <n v="31995000"/>
    <x v="0"/>
    <n v="1.8592255469184757E-3"/>
    <n v="-1.6171132675782076E-4"/>
    <n v="1"/>
    <x v="1"/>
    <n v="8"/>
  </r>
  <r>
    <x v="402"/>
    <n v="247.509995"/>
    <n v="248.91000399999999"/>
    <n v="246.83000200000001"/>
    <n v="247.259995"/>
    <n v="231.43833900000001"/>
    <n v="61719400"/>
    <x v="0"/>
    <n v="4.1957841650014874E-3"/>
    <n v="-4.1957196150344111E-3"/>
    <n v="2"/>
    <x v="1"/>
    <n v="8"/>
  </r>
  <r>
    <x v="403"/>
    <n v="246.470001"/>
    <n v="247.30999800000001"/>
    <n v="246.05999800000001"/>
    <n v="247.25"/>
    <n v="231.428955"/>
    <n v="62632600"/>
    <x v="0"/>
    <n v="2.0222842761120251E-4"/>
    <n v="-4.8531789382265265E-3"/>
    <n v="3"/>
    <x v="1"/>
    <n v="8"/>
  </r>
  <r>
    <x v="404"/>
    <n v="246.28999300000001"/>
    <n v="246.44000199999999"/>
    <n v="243.699997"/>
    <n v="243.759995"/>
    <n v="228.16229200000001"/>
    <n v="120479500"/>
    <x v="0"/>
    <n v="-3.2760283114257123E-3"/>
    <n v="-1.4357949443882726E-2"/>
    <n v="4"/>
    <x v="1"/>
    <n v="8"/>
  </r>
  <r>
    <x v="405"/>
    <n v="244.020004"/>
    <n v="244.800003"/>
    <n v="243.75"/>
    <n v="244.11999499999999"/>
    <n v="228.49925200000001"/>
    <n v="74869900"/>
    <x v="0"/>
    <n v="4.2665245377938258E-3"/>
    <n v="-4.10034468535476E-5"/>
    <n v="5"/>
    <x v="1"/>
    <n v="8"/>
  </r>
  <r>
    <x v="406"/>
    <n v="245.58999600000001"/>
    <n v="246.78999300000001"/>
    <n v="245.550003"/>
    <n v="246.53999300000001"/>
    <n v="230.764374"/>
    <n v="73291900"/>
    <x v="0"/>
    <n v="1.0937236009692779E-2"/>
    <n v="5.8578077555671553E-3"/>
    <n v="1"/>
    <x v="1"/>
    <n v="8"/>
  </r>
  <r>
    <x v="407"/>
    <n v="246.979996"/>
    <n v="247"/>
    <n v="246.16000399999999"/>
    <n v="246.509995"/>
    <n v="230.73634300000001"/>
    <n v="55242700"/>
    <x v="0"/>
    <n v="1.8658514361196978E-3"/>
    <n v="-1.5412874616250322E-3"/>
    <n v="2"/>
    <x v="1"/>
    <n v="8"/>
  </r>
  <r>
    <x v="408"/>
    <n v="247.11000100000001"/>
    <n v="247.570007"/>
    <n v="246.449997"/>
    <n v="246.94000199999999"/>
    <n v="231.13879399999999"/>
    <n v="56715500"/>
    <x v="0"/>
    <n v="4.3000771631998141E-3"/>
    <n v="-2.4338972543489493E-4"/>
    <n v="3"/>
    <x v="1"/>
    <n v="8"/>
  </r>
  <r>
    <x v="409"/>
    <n v="246.240005"/>
    <n v="246.60000600000001"/>
    <n v="243.08999600000001"/>
    <n v="243.08999600000001"/>
    <n v="227.535156"/>
    <n v="128490400"/>
    <x v="0"/>
    <n v="-1.3768364673455583E-3"/>
    <n v="-1.5590855952127105E-2"/>
    <n v="4"/>
    <x v="1"/>
    <n v="8"/>
  </r>
  <r>
    <x v="410"/>
    <n v="242.89999399999999"/>
    <n v="244.19000199999999"/>
    <n v="242.199997"/>
    <n v="242.71000699999999"/>
    <n v="227.17950400000001"/>
    <n v="136748000"/>
    <x v="0"/>
    <n v="4.5250977748997091E-3"/>
    <n v="-3.6611913885588993E-3"/>
    <n v="5"/>
    <x v="1"/>
    <n v="8"/>
  </r>
  <r>
    <x v="411"/>
    <n v="242.63999899999999"/>
    <n v="243.199997"/>
    <n v="241.83000200000001"/>
    <n v="242.89999399999999"/>
    <n v="227.357315"/>
    <n v="65469700"/>
    <x v="0"/>
    <n v="2.0188289970260926E-3"/>
    <n v="-3.6257466714175609E-3"/>
    <n v="1"/>
    <x v="1"/>
    <n v="8"/>
  </r>
  <r>
    <x v="412"/>
    <n v="243.570007"/>
    <n v="245.61999499999999"/>
    <n v="243.550003"/>
    <n v="245.44000199999999"/>
    <n v="229.73478700000001"/>
    <n v="63140100"/>
    <x v="0"/>
    <n v="1.1198028271668036E-2"/>
    <n v="2.6760354716188731E-3"/>
    <n v="2"/>
    <x v="1"/>
    <n v="8"/>
  </r>
  <r>
    <x v="413"/>
    <n v="244.33000200000001"/>
    <n v="245.050003"/>
    <n v="244.16000399999999"/>
    <n v="244.55999800000001"/>
    <n v="228.911102"/>
    <n v="50203800"/>
    <x v="0"/>
    <n v="-1.5889789635838941E-3"/>
    <n v="-5.2151156680645978E-3"/>
    <n v="3"/>
    <x v="1"/>
    <n v="8"/>
  </r>
  <r>
    <x v="414"/>
    <n v="245"/>
    <n v="245.179993"/>
    <n v="243.75"/>
    <n v="243.990005"/>
    <n v="228.37760900000001"/>
    <n v="50741700"/>
    <x v="0"/>
    <n v="2.5351447704869082E-3"/>
    <n v="-3.3120625066410383E-3"/>
    <n v="4"/>
    <x v="1"/>
    <n v="8"/>
  </r>
  <r>
    <x v="415"/>
    <n v="244.89999399999999"/>
    <n v="245.61000100000001"/>
    <n v="244.38999899999999"/>
    <n v="244.55999800000001"/>
    <n v="228.911102"/>
    <n v="64445900"/>
    <x v="0"/>
    <n v="6.6395998475429954E-3"/>
    <n v="1.6393868265218176E-3"/>
    <n v="5"/>
    <x v="1"/>
    <n v="8"/>
  </r>
  <r>
    <x v="416"/>
    <n v="245.16999799999999"/>
    <n v="245.199997"/>
    <n v="244.08999600000001"/>
    <n v="244.570007"/>
    <n v="228.92048600000001"/>
    <n v="40565600"/>
    <x v="0"/>
    <n v="2.6169406494679021E-3"/>
    <n v="-1.9218269702471695E-3"/>
    <n v="1"/>
    <x v="1"/>
    <n v="8"/>
  </r>
  <r>
    <x v="417"/>
    <n v="243.05999800000001"/>
    <n v="245.14999399999999"/>
    <n v="242.929993"/>
    <n v="244.85000600000001"/>
    <n v="229.18255600000001"/>
    <n v="51135700"/>
    <x v="0"/>
    <n v="2.3714559569848991E-3"/>
    <n v="-6.7057036965289364E-3"/>
    <n v="2"/>
    <x v="1"/>
    <n v="8"/>
  </r>
  <r>
    <x v="418"/>
    <n v="244.83000200000001"/>
    <n v="246.320007"/>
    <n v="244.61999499999999"/>
    <n v="246.009995"/>
    <n v="230.26831100000001"/>
    <n v="62030800"/>
    <x v="0"/>
    <n v="6.003679656842632E-3"/>
    <n v="-9.3939552527525297E-4"/>
    <n v="3"/>
    <x v="1"/>
    <n v="8"/>
  </r>
  <r>
    <x v="419"/>
    <n v="246.720001"/>
    <n v="247.770004"/>
    <n v="246.050003"/>
    <n v="247.490005"/>
    <n v="231.65364099999999"/>
    <n v="103803900"/>
    <x v="0"/>
    <n v="7.1542174536445013E-3"/>
    <n v="1.6262753877134247E-4"/>
    <n v="4"/>
    <x v="1"/>
    <n v="8"/>
  </r>
  <r>
    <x v="420"/>
    <n v="247.91999799999999"/>
    <n v="248.33000200000001"/>
    <n v="247.66999799999999"/>
    <n v="247.83999600000001"/>
    <n v="231.98126199999999"/>
    <n v="62007000"/>
    <x v="0"/>
    <n v="3.3940643380730101E-3"/>
    <n v="7.2727381455261629E-4"/>
    <n v="5"/>
    <x v="1"/>
    <n v="9"/>
  </r>
  <r>
    <x v="421"/>
    <n v="247.259995"/>
    <n v="247.520004"/>
    <n v="244.949997"/>
    <n v="246.05999800000001"/>
    <n v="230.31514000000001"/>
    <n v="91398800"/>
    <x v="0"/>
    <n v="-1.2911233261963632E-3"/>
    <n v="-1.1660745023575683E-2"/>
    <n v="2"/>
    <x v="1"/>
    <n v="9"/>
  </r>
  <r>
    <x v="422"/>
    <n v="246.83999600000001"/>
    <n v="247.279999"/>
    <n v="246.229996"/>
    <n v="246.89999399999999"/>
    <n v="231.10136399999999"/>
    <n v="57916900"/>
    <x v="0"/>
    <n v="4.95814439533563E-3"/>
    <n v="6.908802787196338E-4"/>
    <n v="3"/>
    <x v="1"/>
    <n v="9"/>
  </r>
  <r>
    <x v="423"/>
    <n v="247.25"/>
    <n v="247.270004"/>
    <n v="246.39999399999999"/>
    <n v="246.86999499999999"/>
    <n v="231.07328799999999"/>
    <n v="58034700"/>
    <x v="0"/>
    <n v="1.4986229606794067E-3"/>
    <n v="-2.0251114303388765E-3"/>
    <n v="4"/>
    <x v="1"/>
    <n v="9"/>
  </r>
  <r>
    <x v="424"/>
    <n v="246.53999300000001"/>
    <n v="247.11000100000001"/>
    <n v="246.300003"/>
    <n v="246.58000200000001"/>
    <n v="230.80183400000001"/>
    <n v="63832800"/>
    <x v="0"/>
    <n v="9.7219591226557268E-4"/>
    <n v="-2.3088751632209699E-3"/>
    <n v="5"/>
    <x v="1"/>
    <n v="9"/>
  </r>
  <r>
    <x v="425"/>
    <n v="248.03999300000001"/>
    <n v="249.300003"/>
    <n v="248.020004"/>
    <n v="249.21000699999999"/>
    <n v="233.26355000000001"/>
    <n v="71364800"/>
    <x v="0"/>
    <n v="1.1030906715622447E-2"/>
    <n v="5.8398977545632133E-3"/>
    <n v="1"/>
    <x v="1"/>
    <n v="9"/>
  </r>
  <r>
    <x v="426"/>
    <n v="249.63000500000001"/>
    <n v="250.08999600000001"/>
    <n v="249.41999799999999"/>
    <n v="250.050003"/>
    <n v="234.04984999999999"/>
    <n v="56896000"/>
    <x v="0"/>
    <n v="3.531114222070638E-3"/>
    <n v="8.4262667670484946E-4"/>
    <n v="2"/>
    <x v="1"/>
    <n v="9"/>
  </r>
  <r>
    <x v="427"/>
    <n v="249.720001"/>
    <n v="250.21000699999999"/>
    <n v="249.58999600000001"/>
    <n v="250.16999799999999"/>
    <n v="234.162125"/>
    <n v="59228000"/>
    <x v="0"/>
    <n v="6.3988801471834614E-4"/>
    <n v="-1.8396600459148575E-3"/>
    <n v="3"/>
    <x v="1"/>
    <n v="9"/>
  </r>
  <r>
    <x v="428"/>
    <n v="249.800003"/>
    <n v="250.320007"/>
    <n v="249.60000600000001"/>
    <n v="250.08999600000001"/>
    <n v="234.08727999999999"/>
    <n v="95446300"/>
    <x v="0"/>
    <n v="5.9962825758191592E-4"/>
    <n v="-2.2784186935156988E-3"/>
    <n v="4"/>
    <x v="1"/>
    <n v="9"/>
  </r>
  <r>
    <x v="429"/>
    <n v="248.69000199999999"/>
    <n v="249.28999300000001"/>
    <n v="248.570007"/>
    <n v="249.19000199999999"/>
    <n v="234.40237400000001"/>
    <n v="95432400"/>
    <x v="0"/>
    <n v="-3.1988604614156726E-3"/>
    <n v="-6.0777681007280655E-3"/>
    <n v="5"/>
    <x v="1"/>
    <n v="9"/>
  </r>
  <r>
    <x v="430"/>
    <n v="249.61000100000001"/>
    <n v="250.11999499999999"/>
    <n v="249.279999"/>
    <n v="249.720001"/>
    <n v="234.90095500000001"/>
    <n v="46235200"/>
    <x v="0"/>
    <n v="3.7320638570402841E-3"/>
    <n v="3.6115814951520804E-4"/>
    <n v="1"/>
    <x v="1"/>
    <n v="9"/>
  </r>
  <r>
    <x v="431"/>
    <n v="250"/>
    <n v="250.070007"/>
    <n v="249.60000600000001"/>
    <n v="249.970001"/>
    <n v="235.13609299999999"/>
    <n v="47108100"/>
    <x v="0"/>
    <n v="1.4015937794266131E-3"/>
    <n v="-4.8051817843773256E-4"/>
    <n v="2"/>
    <x v="1"/>
    <n v="9"/>
  </r>
  <r>
    <x v="432"/>
    <n v="250.070007"/>
    <n v="250.19000199999999"/>
    <n v="248.91999799999999"/>
    <n v="250.05999800000001"/>
    <n v="235.22074900000001"/>
    <n v="59574100"/>
    <x v="1"/>
    <n v="8.8010960963270284E-4"/>
    <n v="-4.2005160451233656E-3"/>
    <n v="3"/>
    <x v="1"/>
    <n v="9"/>
  </r>
  <r>
    <x v="433"/>
    <n v="249.88000500000001"/>
    <n v="249.979996"/>
    <n v="249.19000199999999"/>
    <n v="249.38999899999999"/>
    <n v="234.59051500000001"/>
    <n v="48211400"/>
    <x v="2"/>
    <n v="-3.1993121906690353E-4"/>
    <n v="-3.479149032065555E-3"/>
    <n v="4"/>
    <x v="1"/>
    <n v="9"/>
  </r>
  <r>
    <x v="434"/>
    <n v="249.050003"/>
    <n v="249.63000500000001"/>
    <n v="249.020004"/>
    <n v="249.44000199999999"/>
    <n v="234.63755800000001"/>
    <n v="51214000"/>
    <x v="3"/>
    <n v="9.6237219199805349E-4"/>
    <n v="-1.4835999899097349E-3"/>
    <n v="5"/>
    <x v="1"/>
    <n v="9"/>
  </r>
  <r>
    <x v="435"/>
    <n v="249.14999399999999"/>
    <n v="249.550003"/>
    <n v="248.08000200000001"/>
    <n v="248.929993"/>
    <n v="234.15780599999999"/>
    <n v="57064400"/>
    <x v="0"/>
    <n v="4.4099181814475421E-4"/>
    <n v="-5.4522129133080478E-3"/>
    <n v="1"/>
    <x v="1"/>
    <n v="9"/>
  </r>
  <r>
    <x v="436"/>
    <n v="249.41999799999999"/>
    <n v="249.699997"/>
    <n v="248.80999800000001"/>
    <n v="249.08000200000001"/>
    <n v="234.29892000000001"/>
    <n v="54082000"/>
    <x v="0"/>
    <n v="3.093255218948245E-3"/>
    <n v="-4.8204315821432075E-4"/>
    <n v="2"/>
    <x v="1"/>
    <n v="9"/>
  </r>
  <r>
    <x v="437"/>
    <n v="249.88000500000001"/>
    <n v="250.490005"/>
    <n v="248.86999499999999"/>
    <n v="250.050003"/>
    <n v="235.211365"/>
    <n v="81001400"/>
    <x v="0"/>
    <n v="5.6608438601184405E-3"/>
    <n v="-8.4313071428359265E-4"/>
    <n v="3"/>
    <x v="1"/>
    <n v="9"/>
  </r>
  <r>
    <x v="438"/>
    <n v="249.729996"/>
    <n v="250.44000199999999"/>
    <n v="249.63000500000001"/>
    <n v="250.35000600000001"/>
    <n v="235.49354600000001"/>
    <n v="44778800"/>
    <x v="0"/>
    <n v="1.559684044474852E-3"/>
    <n v="-1.6796560486343707E-3"/>
    <n v="4"/>
    <x v="1"/>
    <n v="9"/>
  </r>
  <r>
    <x v="439"/>
    <n v="250.33999600000001"/>
    <n v="251.320007"/>
    <n v="250.13000500000001"/>
    <n v="251.229996"/>
    <n v="236.321335"/>
    <n v="85578000"/>
    <x v="0"/>
    <n v="3.8745794957160749E-3"/>
    <n v="-8.7877369573538706E-4"/>
    <n v="5"/>
    <x v="1"/>
    <n v="9"/>
  </r>
  <r>
    <x v="440"/>
    <n v="251.490005"/>
    <n v="252.320007"/>
    <n v="251.28999300000001"/>
    <n v="252.320007"/>
    <n v="237.34664900000001"/>
    <n v="59023000"/>
    <x v="0"/>
    <n v="4.3386976768490819E-3"/>
    <n v="2.3881304364630827E-4"/>
    <n v="1"/>
    <x v="1"/>
    <n v="10"/>
  </r>
  <r>
    <x v="441"/>
    <n v="252.320007"/>
    <n v="252.88999899999999"/>
    <n v="252.229996"/>
    <n v="252.86000100000001"/>
    <n v="237.85459900000001"/>
    <n v="66810200"/>
    <x v="0"/>
    <n v="2.2590043761372635E-3"/>
    <n v="-3.5673350310268525E-4"/>
    <n v="2"/>
    <x v="1"/>
    <n v="10"/>
  </r>
  <r>
    <x v="442"/>
    <n v="252.69000199999999"/>
    <n v="253.44000199999999"/>
    <n v="252.55999800000001"/>
    <n v="253.16000399999999"/>
    <n v="238.13681"/>
    <n v="55953600"/>
    <x v="0"/>
    <n v="2.2937633382354591E-3"/>
    <n v="-1.1864391315888818E-3"/>
    <n v="3"/>
    <x v="1"/>
    <n v="10"/>
  </r>
  <r>
    <x v="443"/>
    <n v="253.53999300000001"/>
    <n v="254.679993"/>
    <n v="253.199997"/>
    <n v="254.66000399999999"/>
    <n v="239.54779099999999"/>
    <n v="63522800"/>
    <x v="0"/>
    <n v="6.0040645282973277E-3"/>
    <n v="1.5797519105746941E-4"/>
    <n v="4"/>
    <x v="1"/>
    <n v="10"/>
  </r>
  <r>
    <x v="444"/>
    <n v="254.14999399999999"/>
    <n v="254.699997"/>
    <n v="253.85000600000001"/>
    <n v="254.36999499999999"/>
    <n v="239.274979"/>
    <n v="80646000"/>
    <x v="0"/>
    <n v="1.5704468456699511E-4"/>
    <n v="-3.1807036333824095E-3"/>
    <n v="5"/>
    <x v="1"/>
    <n v="10"/>
  </r>
  <r>
    <x v="445"/>
    <n v="254.63000500000001"/>
    <n v="254.699997"/>
    <n v="253.64999399999999"/>
    <n v="253.949997"/>
    <n v="238.87991299999999"/>
    <n v="35803100"/>
    <x v="0"/>
    <n v="1.2973306855630024E-3"/>
    <n v="-2.8305264541912513E-3"/>
    <n v="1"/>
    <x v="1"/>
    <n v="10"/>
  </r>
  <r>
    <x v="446"/>
    <n v="254.60000600000001"/>
    <n v="255.050003"/>
    <n v="253.979996"/>
    <n v="254.61999499999999"/>
    <n v="239.51016200000001"/>
    <n v="43057400"/>
    <x v="0"/>
    <n v="4.3315850088393882E-3"/>
    <n v="1.1812955445714639E-4"/>
    <n v="2"/>
    <x v="1"/>
    <n v="10"/>
  </r>
  <r>
    <x v="447"/>
    <n v="254.509995"/>
    <n v="255.020004"/>
    <n v="254.320007"/>
    <n v="255.020004"/>
    <n v="239.88642899999999"/>
    <n v="47674300"/>
    <x v="0"/>
    <n v="1.571003879722845E-3"/>
    <n v="-1.1781792706420594E-3"/>
    <n v="3"/>
    <x v="1"/>
    <n v="10"/>
  </r>
  <r>
    <x v="448"/>
    <n v="254.66000399999999"/>
    <n v="255.05999800000001"/>
    <n v="254.36999499999999"/>
    <n v="254.63999899999999"/>
    <n v="239.528976"/>
    <n v="47065100"/>
    <x v="0"/>
    <n v="1.5682691307622749E-4"/>
    <n v="-2.5488549517864935E-3"/>
    <n v="4"/>
    <x v="1"/>
    <n v="10"/>
  </r>
  <r>
    <x v="449"/>
    <n v="255.13999899999999"/>
    <n v="255.270004"/>
    <n v="254.63999899999999"/>
    <n v="254.949997"/>
    <n v="239.82058699999999"/>
    <n v="54800400"/>
    <x v="0"/>
    <n v="2.4741007008879674E-3"/>
    <n v="0"/>
    <n v="5"/>
    <x v="1"/>
    <n v="10"/>
  </r>
  <r>
    <x v="450"/>
    <n v="255.21000699999999"/>
    <n v="255.509995"/>
    <n v="254.820007"/>
    <n v="255.28999300000001"/>
    <n v="240.14042699999999"/>
    <n v="38221700"/>
    <x v="0"/>
    <n v="2.1965013006060453E-3"/>
    <n v="-5.0986468534844614E-4"/>
    <n v="1"/>
    <x v="1"/>
    <n v="10"/>
  </r>
  <r>
    <x v="451"/>
    <n v="255.229996"/>
    <n v="255.520004"/>
    <n v="254.979996"/>
    <n v="255.470001"/>
    <n v="240.30972299999999"/>
    <n v="31561000"/>
    <x v="0"/>
    <n v="9.0097930317225715E-4"/>
    <n v="-1.2142935818091774E-3"/>
    <n v="2"/>
    <x v="1"/>
    <n v="10"/>
  </r>
  <r>
    <x v="452"/>
    <n v="255.89999399999999"/>
    <n v="255.949997"/>
    <n v="255.5"/>
    <n v="255.720001"/>
    <n v="240.54487599999999"/>
    <n v="40888300"/>
    <x v="0"/>
    <n v="1.8788742244534608E-3"/>
    <n v="1.1742670326291525E-4"/>
    <n v="3"/>
    <x v="1"/>
    <n v="10"/>
  </r>
  <r>
    <x v="453"/>
    <n v="254.83000200000001"/>
    <n v="255.83000200000001"/>
    <n v="254.35000600000001"/>
    <n v="255.78999300000001"/>
    <n v="240.61073300000001"/>
    <n v="61903800"/>
    <x v="0"/>
    <n v="4.3016189414144071E-4"/>
    <n v="-5.357402606923925E-3"/>
    <n v="4"/>
    <x v="1"/>
    <n v="10"/>
  </r>
  <r>
    <x v="454"/>
    <n v="256.70001200000002"/>
    <n v="257.14001500000001"/>
    <n v="255.770004"/>
    <n v="257.10998499999999"/>
    <n v="241.852417"/>
    <n v="89176400"/>
    <x v="0"/>
    <n v="5.2778530706633058E-3"/>
    <n v="-7.8146137640379E-5"/>
    <n v="5"/>
    <x v="1"/>
    <n v="10"/>
  </r>
  <r>
    <x v="455"/>
    <n v="257.48001099999999"/>
    <n v="257.51001000000002"/>
    <n v="256.01998900000001"/>
    <n v="256.10998499999999"/>
    <n v="240.91171299999999"/>
    <n v="63915300"/>
    <x v="0"/>
    <n v="1.5558516718050754E-3"/>
    <n v="-4.2394152836965279E-3"/>
    <n v="1"/>
    <x v="1"/>
    <n v="10"/>
  </r>
  <r>
    <x v="456"/>
    <n v="256.60000600000001"/>
    <n v="256.82998700000002"/>
    <n v="256.14999399999999"/>
    <n v="256.55999800000001"/>
    <n v="241.33502200000001"/>
    <n v="66935900"/>
    <x v="0"/>
    <n v="2.8112999967573396E-3"/>
    <n v="1.5621804046413005E-4"/>
    <n v="2"/>
    <x v="1"/>
    <n v="10"/>
  </r>
  <r>
    <x v="457"/>
    <n v="256.17999300000002"/>
    <n v="256.30999800000001"/>
    <n v="254"/>
    <n v="255.28999300000001"/>
    <n v="240.14042699999999"/>
    <n v="103715300"/>
    <x v="0"/>
    <n v="-9.7443093993164118E-4"/>
    <n v="-9.9781650294525157E-3"/>
    <n v="3"/>
    <x v="1"/>
    <n v="10"/>
  </r>
  <r>
    <x v="458"/>
    <n v="255.990005"/>
    <n v="256.29998799999998"/>
    <n v="255.479996"/>
    <n v="255.61999499999999"/>
    <n v="240.45082099999999"/>
    <n v="69798000"/>
    <x v="0"/>
    <n v="3.956265532115766E-3"/>
    <n v="7.4426340714416539E-4"/>
    <n v="4"/>
    <x v="1"/>
    <n v="10"/>
  </r>
  <r>
    <x v="459"/>
    <n v="256.47000100000002"/>
    <n v="257.89001500000001"/>
    <n v="255.63000500000001"/>
    <n v="257.709991"/>
    <n v="242.41677899999999"/>
    <n v="85562500"/>
    <x v="0"/>
    <n v="8.8804477130203247E-3"/>
    <n v="3.9159690931151535E-5"/>
    <n v="5"/>
    <x v="1"/>
    <n v="10"/>
  </r>
  <r>
    <x v="460"/>
    <n v="256.47000100000002"/>
    <n v="257.60000600000001"/>
    <n v="256.41000400000001"/>
    <n v="256.75"/>
    <n v="241.51379399999999"/>
    <n v="54285700"/>
    <x v="0"/>
    <n v="-4.2677817640370284E-4"/>
    <n v="-5.0443795172845562E-3"/>
    <n v="1"/>
    <x v="1"/>
    <n v="10"/>
  </r>
  <r>
    <x v="461"/>
    <n v="257.17999300000002"/>
    <n v="257.44000199999999"/>
    <n v="256.80999800000001"/>
    <n v="257.14999399999999"/>
    <n v="241.88999899999999"/>
    <n v="60304800"/>
    <x v="0"/>
    <n v="2.6874469328139927E-3"/>
    <n v="2.3368257059399152E-4"/>
    <n v="2"/>
    <x v="1"/>
    <n v="10"/>
  </r>
  <r>
    <x v="462"/>
    <n v="258.040009"/>
    <n v="258.42999300000002"/>
    <n v="257.07000699999998"/>
    <n v="257.48998999999998"/>
    <n v="242.209824"/>
    <n v="54202700"/>
    <x v="1"/>
    <n v="4.9776357373744759E-3"/>
    <n v="-3.1105192248231944E-4"/>
    <n v="3"/>
    <x v="1"/>
    <n v="11"/>
  </r>
  <r>
    <x v="463"/>
    <n v="257.41000400000001"/>
    <n v="257.75"/>
    <n v="256.19000199999999"/>
    <n v="257.58999599999999"/>
    <n v="242.30392499999999"/>
    <n v="56449500"/>
    <x v="2"/>
    <n v="1.0097868270530538E-3"/>
    <n v="-5.0486933492054778E-3"/>
    <n v="4"/>
    <x v="1"/>
    <n v="11"/>
  </r>
  <r>
    <x v="464"/>
    <n v="257.76998900000001"/>
    <n v="258.5"/>
    <n v="257.29998799999998"/>
    <n v="258.45001200000002"/>
    <n v="243.11288500000001"/>
    <n v="59589700"/>
    <x v="3"/>
    <n v="3.5327614198185512E-3"/>
    <n v="-1.125851176301118E-3"/>
    <n v="5"/>
    <x v="1"/>
    <n v="11"/>
  </r>
  <r>
    <x v="465"/>
    <n v="258.29998799999998"/>
    <n v="259"/>
    <n v="258.22000100000002"/>
    <n v="258.85000600000001"/>
    <n v="243.489136"/>
    <n v="49652600"/>
    <x v="0"/>
    <n v="2.1280246642046384E-3"/>
    <n v="-8.8996320108505314E-4"/>
    <n v="1"/>
    <x v="1"/>
    <n v="11"/>
  </r>
  <r>
    <x v="466"/>
    <n v="258.97000100000002"/>
    <n v="259.35000600000001"/>
    <n v="258.08999599999999"/>
    <n v="258.67001299999998"/>
    <n v="243.31982400000001"/>
    <n v="57502200"/>
    <x v="0"/>
    <n v="1.9316205849344273E-3"/>
    <n v="-2.9361019215121149E-3"/>
    <n v="2"/>
    <x v="1"/>
    <n v="11"/>
  </r>
  <r>
    <x v="467"/>
    <n v="258.47000100000002"/>
    <n v="259.22000100000002"/>
    <n v="258.14999399999999"/>
    <n v="259.10998499999999"/>
    <n v="243.733688"/>
    <n v="50469600"/>
    <x v="0"/>
    <n v="2.1262147615079049E-3"/>
    <n v="-2.0103567242639397E-3"/>
    <n v="3"/>
    <x v="1"/>
    <n v="11"/>
  </r>
  <r>
    <x v="468"/>
    <n v="257.73001099999999"/>
    <n v="258.39001500000001"/>
    <n v="256.35998499999999"/>
    <n v="258.17001299999998"/>
    <n v="242.84951799999999"/>
    <n v="95085500"/>
    <x v="0"/>
    <n v="-2.7786269988784467E-3"/>
    <n v="-1.061325367295282E-2"/>
    <n v="4"/>
    <x v="1"/>
    <n v="11"/>
  </r>
  <r>
    <x v="469"/>
    <n v="257.73001099999999"/>
    <n v="258.290009"/>
    <n v="257.36999500000002"/>
    <n v="258.08999599999999"/>
    <n v="242.77420000000001"/>
    <n v="59984700"/>
    <x v="0"/>
    <n v="4.6479449183749568E-4"/>
    <n v="-3.0988029581885098E-3"/>
    <n v="5"/>
    <x v="1"/>
    <n v="11"/>
  </r>
  <r>
    <x v="470"/>
    <n v="257.30999800000001"/>
    <n v="258.58999599999999"/>
    <n v="257.26998900000001"/>
    <n v="258.32998700000002"/>
    <n v="242.99998500000001"/>
    <n v="50228600"/>
    <x v="0"/>
    <n v="1.937308720792107E-3"/>
    <n v="-3.1772134244210516E-3"/>
    <n v="1"/>
    <x v="1"/>
    <n v="11"/>
  </r>
  <r>
    <x v="471"/>
    <n v="257.41000400000001"/>
    <n v="257.85000600000001"/>
    <n v="256.51998900000001"/>
    <n v="257.73001099999999"/>
    <n v="242.435608"/>
    <n v="61315200"/>
    <x v="0"/>
    <n v="-1.8580150356296394E-3"/>
    <n v="-7.0065346304531316E-3"/>
    <n v="2"/>
    <x v="1"/>
    <n v="11"/>
  </r>
  <r>
    <x v="472"/>
    <n v="256.61999500000002"/>
    <n v="257.22000100000002"/>
    <n v="255.63000500000001"/>
    <n v="256.44000199999999"/>
    <n v="241.22215299999999"/>
    <n v="80811500"/>
    <x v="0"/>
    <n v="-1.9788537548309252E-3"/>
    <n v="-8.148084857684576E-3"/>
    <n v="3"/>
    <x v="1"/>
    <n v="11"/>
  </r>
  <r>
    <x v="473"/>
    <n v="257.51998900000001"/>
    <n v="259.040009"/>
    <n v="257.47000100000002"/>
    <n v="258.61999500000002"/>
    <n v="243.27276599999999"/>
    <n v="67777000"/>
    <x v="0"/>
    <n v="1.0138851114187735E-2"/>
    <n v="4.0165301511736543E-3"/>
    <n v="4"/>
    <x v="1"/>
    <n v="11"/>
  </r>
  <r>
    <x v="474"/>
    <n v="258.22000100000002"/>
    <n v="258.58999599999999"/>
    <n v="257.76998900000001"/>
    <n v="257.85998499999999"/>
    <n v="242.557861"/>
    <n v="75756800"/>
    <x v="0"/>
    <n v="-1.1599644489990838E-4"/>
    <n v="-3.2866986947393899E-3"/>
    <n v="5"/>
    <x v="1"/>
    <n v="11"/>
  </r>
  <r>
    <x v="475"/>
    <n v="258.14001500000001"/>
    <n v="258.51998900000001"/>
    <n v="257.85998499999999"/>
    <n v="258.29998799999998"/>
    <n v="242.97174100000001"/>
    <n v="48075500"/>
    <x v="0"/>
    <n v="2.5595440874628724E-3"/>
    <n v="0"/>
    <n v="1"/>
    <x v="1"/>
    <n v="11"/>
  </r>
  <r>
    <x v="476"/>
    <n v="259.17999300000002"/>
    <n v="260.20001200000002"/>
    <n v="258.26001000000002"/>
    <n v="259.98998999999998"/>
    <n v="244.56144699999999"/>
    <n v="69176800"/>
    <x v="0"/>
    <n v="7.3558811005443427E-3"/>
    <n v="-1.5477352635402493E-4"/>
    <n v="2"/>
    <x v="1"/>
    <n v="11"/>
  </r>
  <r>
    <x v="477"/>
    <n v="260"/>
    <n v="260.14999399999999"/>
    <n v="259.57000699999998"/>
    <n v="259.76001000000002"/>
    <n v="244.34515400000001"/>
    <n v="45033400"/>
    <x v="0"/>
    <n v="6.1542369381226917E-4"/>
    <n v="-1.6153814229540222E-3"/>
    <n v="3"/>
    <x v="1"/>
    <n v="11"/>
  </r>
  <r>
    <x v="478"/>
    <n v="260.32000699999998"/>
    <n v="260.48001099999999"/>
    <n v="260.16000400000001"/>
    <n v="260.35998499999999"/>
    <n v="244.90948499999999"/>
    <n v="27856500"/>
    <x v="0"/>
    <n v="2.7717930870112296E-3"/>
    <n v="1.5398598113697038E-3"/>
    <n v="5"/>
    <x v="1"/>
    <n v="11"/>
  </r>
  <r>
    <x v="479"/>
    <n v="260.41000400000001"/>
    <n v="260.75"/>
    <n v="260"/>
    <n v="260.23001099999999"/>
    <n v="244.78724700000001"/>
    <n v="52274900"/>
    <x v="0"/>
    <n v="1.4979836475255801E-3"/>
    <n v="-1.3826433428316364E-3"/>
    <n v="1"/>
    <x v="1"/>
    <n v="11"/>
  </r>
  <r>
    <x v="480"/>
    <n v="260.76001000000002"/>
    <n v="262.89999399999999"/>
    <n v="260.64999399999999"/>
    <n v="262.86999500000002"/>
    <n v="247.270554"/>
    <n v="98971700"/>
    <x v="0"/>
    <n v="1.0260088718207071E-2"/>
    <n v="1.6138914892487248E-3"/>
    <n v="2"/>
    <x v="1"/>
    <n v="11"/>
  </r>
  <r>
    <x v="481"/>
    <n v="263.01998900000001"/>
    <n v="263.63000499999998"/>
    <n v="262.20001200000002"/>
    <n v="262.709991"/>
    <n v="247.12005600000001"/>
    <n v="77512100"/>
    <x v="0"/>
    <n v="2.8912010288582599E-3"/>
    <n v="-2.5487237522106771E-3"/>
    <n v="3"/>
    <x v="1"/>
    <n v="11"/>
  </r>
  <r>
    <x v="482"/>
    <n v="263.76001000000002"/>
    <n v="266.04998799999998"/>
    <n v="263.67001299999998"/>
    <n v="265.01001000000002"/>
    <n v="249.28360000000001"/>
    <n v="127894400"/>
    <x v="0"/>
    <n v="1.2713627629030609E-2"/>
    <n v="3.6543033492775719E-3"/>
    <n v="4"/>
    <x v="1"/>
    <n v="11"/>
  </r>
  <r>
    <x v="483"/>
    <n v="264.76001000000002"/>
    <n v="265.30999800000001"/>
    <n v="260.76001000000002"/>
    <n v="264.459991"/>
    <n v="248.76622"/>
    <n v="164390900"/>
    <x v="0"/>
    <n v="1.1319874294559093E-3"/>
    <n v="-1.6037130069162291E-2"/>
    <n v="5"/>
    <x v="1"/>
    <n v="12"/>
  </r>
  <r>
    <x v="484"/>
    <n v="266.30999800000001"/>
    <n v="266.79998799999998"/>
    <n v="264.07998700000002"/>
    <n v="264.14001500000001"/>
    <n v="248.46519499999999"/>
    <n v="94040600"/>
    <x v="0"/>
    <n v="8.8482079695751878E-3"/>
    <n v="-1.4369054410199437E-3"/>
    <n v="1"/>
    <x v="1"/>
    <n v="12"/>
  </r>
  <r>
    <x v="485"/>
    <n v="263.19000199999999"/>
    <n v="265.14999399999999"/>
    <n v="263.040009"/>
    <n v="263.19000199999999"/>
    <n v="247.57157900000001"/>
    <n v="77994500"/>
    <x v="0"/>
    <n v="3.8236501198047825E-3"/>
    <n v="-4.1644807205754404E-3"/>
    <n v="2"/>
    <x v="1"/>
    <n v="12"/>
  </r>
  <r>
    <x v="486"/>
    <n v="263.29998799999998"/>
    <n v="263.73001099999999"/>
    <n v="262.709991"/>
    <n v="263.23998999999998"/>
    <n v="247.61862199999999"/>
    <n v="75898600"/>
    <x v="0"/>
    <n v="2.0517838667746878E-3"/>
    <n v="-1.8238192801867544E-3"/>
    <n v="3"/>
    <x v="1"/>
    <n v="12"/>
  </r>
  <r>
    <x v="487"/>
    <n v="264.07000699999998"/>
    <n v="264.42999300000002"/>
    <n v="262.94000199999999"/>
    <n v="264.07000699999998"/>
    <n v="248.39935299999999"/>
    <n v="77218600"/>
    <x v="0"/>
    <n v="4.5206011442260243E-3"/>
    <n v="-1.1395988884515033E-3"/>
    <n v="4"/>
    <x v="1"/>
    <n v="12"/>
  </r>
  <r>
    <x v="488"/>
    <n v="265.16000400000001"/>
    <n v="265.51998900000001"/>
    <n v="264.02999899999998"/>
    <n v="265.51001000000002"/>
    <n v="249.75393700000001"/>
    <n v="76563900"/>
    <x v="0"/>
    <n v="5.4908999945610416E-3"/>
    <n v="-1.5150527867407627E-4"/>
    <n v="5"/>
    <x v="1"/>
    <n v="12"/>
  </r>
  <r>
    <x v="489"/>
    <n v="266.30999800000001"/>
    <n v="266.38000499999998"/>
    <n v="265.48001099999999"/>
    <n v="266.30999800000001"/>
    <n v="250.50642400000001"/>
    <n v="83077500"/>
    <x v="0"/>
    <n v="3.2766937864224413E-3"/>
    <n v="-1.1298632394323695E-4"/>
    <n v="1"/>
    <x v="1"/>
    <n v="12"/>
  </r>
  <r>
    <x v="490"/>
    <n v="267.209991"/>
    <n v="267.32000699999998"/>
    <n v="266.35000600000001"/>
    <n v="266.77999899999998"/>
    <n v="250.94850199999999"/>
    <n v="85195800"/>
    <x v="0"/>
    <n v="3.7926063894903718E-3"/>
    <n v="1.5023093500229857E-4"/>
    <n v="2"/>
    <x v="1"/>
    <n v="12"/>
  </r>
  <r>
    <x v="491"/>
    <n v="267.05999800000001"/>
    <n v="267.55999800000001"/>
    <n v="266.64999399999999"/>
    <n v="266.75"/>
    <n v="250.92031900000001"/>
    <n v="102905400"/>
    <x v="1"/>
    <n v="2.923753665656293E-3"/>
    <n v="-4.8731164437849347E-4"/>
    <n v="3"/>
    <x v="1"/>
    <n v="12"/>
  </r>
  <r>
    <x v="492"/>
    <n v="267.08999599999999"/>
    <n v="267.22000100000002"/>
    <n v="265.60000600000001"/>
    <n v="265.66000400000001"/>
    <n v="249.89501999999999"/>
    <n v="100666700"/>
    <x v="2"/>
    <n v="1.7619531396439541E-3"/>
    <n v="-4.3111302717900373E-3"/>
    <n v="4"/>
    <x v="1"/>
    <n v="12"/>
  </r>
  <r>
    <x v="493"/>
    <n v="265.45001200000002"/>
    <n v="267.040009"/>
    <n v="265.39001500000001"/>
    <n v="266.51001000000002"/>
    <n v="251.97598300000001"/>
    <n v="144610300"/>
    <x v="3"/>
    <n v="5.1946283942688742E-3"/>
    <n v="-1.0162952493217969E-3"/>
    <n v="5"/>
    <x v="1"/>
    <n v="12"/>
  </r>
  <r>
    <x v="494"/>
    <n v="268.10000600000001"/>
    <n v="268.60000600000001"/>
    <n v="267.98001099999999"/>
    <n v="268.20001200000002"/>
    <n v="253.573837"/>
    <n v="83653600"/>
    <x v="0"/>
    <n v="7.8420919349332686E-3"/>
    <n v="5.5157440427846139E-3"/>
    <n v="1"/>
    <x v="1"/>
    <n v="12"/>
  </r>
  <r>
    <x v="495"/>
    <n v="268.48001099999999"/>
    <n v="268.52999899999998"/>
    <n v="267.08999599999999"/>
    <n v="267.17001299999998"/>
    <n v="252.59999099999999"/>
    <n v="82382900"/>
    <x v="0"/>
    <n v="1.2303765295877767E-3"/>
    <n v="-4.138761932643128E-3"/>
    <n v="2"/>
    <x v="1"/>
    <n v="12"/>
  </r>
  <r>
    <x v="496"/>
    <n v="268.26998900000001"/>
    <n v="268.32998700000002"/>
    <n v="266.69000199999999"/>
    <n v="267.02999899999998"/>
    <n v="252.46765099999999"/>
    <n v="76751500"/>
    <x v="0"/>
    <n v="4.3417073157833545E-3"/>
    <n v="-1.7966499855655224E-3"/>
    <n v="3"/>
    <x v="1"/>
    <n v="12"/>
  </r>
  <r>
    <x v="497"/>
    <n v="267.73998999999998"/>
    <n v="268.39001500000001"/>
    <n v="267.29998799999998"/>
    <n v="267.57998700000002"/>
    <n v="252.98765599999999"/>
    <n v="67032300"/>
    <x v="0"/>
    <n v="5.0931206422242855E-3"/>
    <n v="1.0110811557169259E-3"/>
    <n v="4"/>
    <x v="1"/>
    <n v="12"/>
  </r>
  <r>
    <x v="498"/>
    <n v="267.60000600000001"/>
    <n v="267.64001500000001"/>
    <n v="266.89999399999999"/>
    <n v="267.51001000000002"/>
    <n v="252.92147800000001"/>
    <n v="78720900"/>
    <x v="0"/>
    <n v="2.2433665788311897E-4"/>
    <n v="-2.5412700240546181E-3"/>
    <n v="5"/>
    <x v="1"/>
    <n v="12"/>
  </r>
  <r>
    <x v="499"/>
    <n v="267.04998799999998"/>
    <n v="267.44000199999999"/>
    <n v="266.89001500000001"/>
    <n v="267.19000199999999"/>
    <n v="252.61889600000001"/>
    <n v="45244400"/>
    <x v="0"/>
    <n v="-2.6170235648389313E-4"/>
    <n v="-2.3176515899349603E-3"/>
    <n v="2"/>
    <x v="1"/>
    <n v="12"/>
  </r>
  <r>
    <x v="500"/>
    <n v="267.38000499999998"/>
    <n v="267.73001099999999"/>
    <n v="267.01001000000002"/>
    <n v="267.32000699999998"/>
    <n v="252.74182099999999"/>
    <n v="57751000"/>
    <x v="0"/>
    <n v="2.0210673900889365E-3"/>
    <n v="-6.7364796082441058E-4"/>
    <n v="3"/>
    <x v="1"/>
    <n v="12"/>
  </r>
  <r>
    <x v="501"/>
    <n v="267.89001500000001"/>
    <n v="267.92001299999998"/>
    <n v="267.45001200000002"/>
    <n v="267.86999500000002"/>
    <n v="253.261841"/>
    <n v="45116100"/>
    <x v="0"/>
    <n v="2.244523358852103E-3"/>
    <n v="4.8632723550706659E-4"/>
    <n v="4"/>
    <x v="1"/>
    <n v="12"/>
  </r>
  <r>
    <x v="502"/>
    <n v="268.52999899999998"/>
    <n v="268.54998799999998"/>
    <n v="266.64001500000001"/>
    <n v="266.85998499999999"/>
    <n v="252.30690000000001"/>
    <n v="96007400"/>
    <x v="0"/>
    <n v="2.538518731819768E-3"/>
    <n v="-4.5917050172043783E-3"/>
    <n v="5"/>
    <x v="1"/>
    <n v="12"/>
  </r>
  <r>
    <x v="503"/>
    <n v="267.83999599999999"/>
    <n v="268.80999800000001"/>
    <n v="267.39999399999999"/>
    <n v="268.76998900000001"/>
    <n v="254.112717"/>
    <n v="86655700"/>
    <x v="0"/>
    <n v="7.3072514037652095E-3"/>
    <n v="2.0235667779116371E-3"/>
    <n v="2"/>
    <x v="2"/>
    <n v="1"/>
  </r>
  <r>
    <x v="504"/>
    <n v="268.959991"/>
    <n v="270.64001500000001"/>
    <n v="268.959991"/>
    <n v="270.47000100000002"/>
    <n v="255.71998600000001"/>
    <n v="90070400"/>
    <x v="0"/>
    <n v="6.9577187801276264E-3"/>
    <n v="7.0693160611764831E-4"/>
    <n v="3"/>
    <x v="2"/>
    <n v="1"/>
  </r>
  <r>
    <x v="505"/>
    <n v="271.20001200000002"/>
    <n v="272.16000400000001"/>
    <n v="270.540009"/>
    <n v="271.60998499999999"/>
    <n v="256.797821"/>
    <n v="80636400"/>
    <x v="0"/>
    <n v="6.2483935140740061E-3"/>
    <n v="2.5883831752554688E-4"/>
    <n v="4"/>
    <x v="2"/>
    <n v="1"/>
  </r>
  <r>
    <x v="506"/>
    <n v="272.51001000000002"/>
    <n v="273.55999800000001"/>
    <n v="271.95001200000002"/>
    <n v="273.42001299999998"/>
    <n v="258.509186"/>
    <n v="83524000"/>
    <x v="0"/>
    <n v="7.1794599156581552E-3"/>
    <n v="1.251894329289921E-3"/>
    <n v="5"/>
    <x v="2"/>
    <n v="1"/>
  </r>
  <r>
    <x v="507"/>
    <n v="273.30999800000001"/>
    <n v="274.10000600000001"/>
    <n v="272.98001099999999"/>
    <n v="273.92001299999998"/>
    <n v="258.98187300000001"/>
    <n v="57319200"/>
    <x v="0"/>
    <n v="2.4869905920164833E-3"/>
    <n v="-1.6092530871176305E-3"/>
    <n v="1"/>
    <x v="2"/>
    <n v="1"/>
  </r>
  <r>
    <x v="508"/>
    <n v="274.39999399999999"/>
    <n v="275.25"/>
    <n v="274.07998700000002"/>
    <n v="274.540009"/>
    <n v="259.56805400000002"/>
    <n v="57254000"/>
    <x v="0"/>
    <n v="4.8553845534463269E-3"/>
    <n v="5.8401720359159675E-4"/>
    <n v="2"/>
    <x v="2"/>
    <n v="1"/>
  </r>
  <r>
    <x v="509"/>
    <n v="273.67999300000002"/>
    <n v="274.42001299999998"/>
    <n v="272.92001299999998"/>
    <n v="274.11999500000002"/>
    <n v="259.17095899999998"/>
    <n v="69574300"/>
    <x v="0"/>
    <n v="-4.3708019256317082E-4"/>
    <n v="-5.9007647224198012E-3"/>
    <n v="3"/>
    <x v="2"/>
    <n v="1"/>
  </r>
  <r>
    <x v="510"/>
    <n v="274.75"/>
    <n v="276.11999500000002"/>
    <n v="274.55999800000001"/>
    <n v="276.11999500000002"/>
    <n v="261.06189000000001"/>
    <n v="62361500"/>
    <x v="0"/>
    <n v="7.2960748448868164E-3"/>
    <n v="1.6051474099873311E-3"/>
    <n v="4"/>
    <x v="2"/>
    <n v="1"/>
  </r>
  <r>
    <x v="511"/>
    <n v="276.42001299999998"/>
    <n v="278.10998499999999"/>
    <n v="276.07998700000002"/>
    <n v="277.92001299999998"/>
    <n v="262.76379400000002"/>
    <n v="90816100"/>
    <x v="0"/>
    <n v="7.2069753586659936E-3"/>
    <n v="-1.4489352717828445E-4"/>
    <n v="5"/>
    <x v="2"/>
    <n v="1"/>
  </r>
  <r>
    <x v="512"/>
    <n v="279.35000600000001"/>
    <n v="280.08999599999999"/>
    <n v="276.17999300000002"/>
    <n v="276.97000100000002"/>
    <n v="261.86556999999999"/>
    <n v="106555100"/>
    <x v="0"/>
    <n v="7.8079407689146951E-3"/>
    <n v="-6.2608661435258305E-3"/>
    <n v="2"/>
    <x v="2"/>
    <n v="1"/>
  </r>
  <r>
    <x v="513"/>
    <n v="278.02999899999998"/>
    <n v="280.04998799999998"/>
    <n v="276.97000100000002"/>
    <n v="279.60998499999999"/>
    <n v="264.36154199999999"/>
    <n v="113258800"/>
    <x v="0"/>
    <n v="1.1120290966096215E-2"/>
    <n v="0"/>
    <n v="3"/>
    <x v="2"/>
    <n v="1"/>
  </r>
  <r>
    <x v="514"/>
    <n v="279.48001099999999"/>
    <n v="279.959991"/>
    <n v="278.57998700000002"/>
    <n v="279.14001500000001"/>
    <n v="263.91726699999998"/>
    <n v="100728000"/>
    <x v="0"/>
    <n v="1.2517650254872249E-3"/>
    <n v="-3.6836953444276239E-3"/>
    <n v="4"/>
    <x v="2"/>
    <n v="1"/>
  </r>
  <r>
    <x v="515"/>
    <n v="279.79998799999998"/>
    <n v="280.41000400000001"/>
    <n v="279.14001500000001"/>
    <n v="280.41000400000001"/>
    <n v="265.11795000000001"/>
    <n v="140920100"/>
    <x v="0"/>
    <n v="4.5496486772059874E-3"/>
    <n v="0"/>
    <n v="5"/>
    <x v="2"/>
    <n v="1"/>
  </r>
  <r>
    <x v="516"/>
    <n v="280.17001299999998"/>
    <n v="282.69000199999999"/>
    <n v="280.10998499999999"/>
    <n v="282.69000199999999"/>
    <n v="267.27359000000001"/>
    <n v="91322400"/>
    <x v="0"/>
    <n v="8.1309438589073219E-3"/>
    <n v="-1.0699297304671777E-3"/>
    <n v="1"/>
    <x v="2"/>
    <n v="1"/>
  </r>
  <r>
    <x v="517"/>
    <n v="282.73998999999998"/>
    <n v="283.61999500000002"/>
    <n v="282.36999500000002"/>
    <n v="283.290009"/>
    <n v="267.84097300000002"/>
    <n v="97084700"/>
    <x v="0"/>
    <n v="3.2897979886816957E-3"/>
    <n v="-1.1320067838832713E-3"/>
    <n v="2"/>
    <x v="2"/>
    <n v="1"/>
  </r>
  <r>
    <x v="518"/>
    <n v="284.01998900000001"/>
    <n v="284.70001200000002"/>
    <n v="281.83999599999999"/>
    <n v="283.17999300000002"/>
    <n v="267.73681599999998"/>
    <n v="134816100"/>
    <x v="0"/>
    <n v="4.9772422436543378E-3"/>
    <n v="-5.1184756042702961E-3"/>
    <n v="3"/>
    <x v="2"/>
    <n v="1"/>
  </r>
  <r>
    <x v="519"/>
    <n v="284.16000400000001"/>
    <n v="284.26998900000001"/>
    <n v="282.39999399999999"/>
    <n v="283.29998799999998"/>
    <n v="267.85034200000001"/>
    <n v="84587300"/>
    <x v="0"/>
    <n v="3.8491278584076561E-3"/>
    <n v="-2.7544283469207939E-3"/>
    <n v="4"/>
    <x v="2"/>
    <n v="1"/>
  </r>
  <r>
    <x v="520"/>
    <n v="284.25"/>
    <n v="286.63000499999998"/>
    <n v="283.959991"/>
    <n v="286.57998700000002"/>
    <n v="270.95144699999997"/>
    <n v="107743100"/>
    <x v="0"/>
    <n v="1.1754384543073112E-2"/>
    <n v="2.3296965335558627E-3"/>
    <n v="5"/>
    <x v="2"/>
    <n v="1"/>
  </r>
  <r>
    <x v="521"/>
    <n v="285.92999300000002"/>
    <n v="286.42999300000002"/>
    <n v="284.5"/>
    <n v="284.67999300000002"/>
    <n v="269.15508999999997"/>
    <n v="90118300"/>
    <x v="0"/>
    <n v="-5.233931425923067E-4"/>
    <n v="-7.2579632017361236E-3"/>
    <n v="1"/>
    <x v="2"/>
    <n v="1"/>
  </r>
  <r>
    <x v="522"/>
    <n v="282.60000600000001"/>
    <n v="284.73998999999998"/>
    <n v="281.22000100000002"/>
    <n v="281.76001000000002"/>
    <n v="266.39434799999998"/>
    <n v="131796400"/>
    <x v="0"/>
    <n v="2.1075242895609106E-4"/>
    <n v="-1.2153969667970308E-2"/>
    <n v="2"/>
    <x v="2"/>
    <n v="1"/>
  </r>
  <r>
    <x v="523"/>
    <n v="282.73001099999999"/>
    <n v="283.29998799999998"/>
    <n v="280.67999300000002"/>
    <n v="281.89999399999999"/>
    <n v="266.526703"/>
    <n v="108364800"/>
    <x v="1"/>
    <n v="5.4655662455433693E-3"/>
    <n v="-3.8331096027431214E-3"/>
    <n v="3"/>
    <x v="2"/>
    <n v="1"/>
  </r>
  <r>
    <x v="524"/>
    <n v="281.07000699999998"/>
    <n v="283.05999800000001"/>
    <n v="280.67999300000002"/>
    <n v="281.57998700000002"/>
    <n v="266.22409099999999"/>
    <n v="90102500"/>
    <x v="2"/>
    <n v="4.1149486509035361E-3"/>
    <n v="-4.3277794464939507E-3"/>
    <n v="4"/>
    <x v="2"/>
    <n v="2"/>
  </r>
  <r>
    <x v="525"/>
    <n v="280.07998700000002"/>
    <n v="280.23001099999999"/>
    <n v="275.41000400000001"/>
    <n v="275.45001200000002"/>
    <n v="260.42846700000001"/>
    <n v="173174800"/>
    <x v="3"/>
    <n v="-4.7942895884856562E-3"/>
    <n v="-2.1912008256467466E-2"/>
    <n v="5"/>
    <x v="2"/>
    <n v="2"/>
  </r>
  <r>
    <x v="526"/>
    <n v="273.45001200000002"/>
    <n v="275.85000600000001"/>
    <n v="263.30999800000001"/>
    <n v="263.92999300000002"/>
    <n v="249.536652"/>
    <n v="294681800"/>
    <x v="0"/>
    <n v="1.4521473319086019E-3"/>
    <n v="-4.4073383449335292E-2"/>
    <n v="1"/>
    <x v="2"/>
    <n v="2"/>
  </r>
  <r>
    <x v="527"/>
    <n v="259.94000199999999"/>
    <n v="269.70001200000002"/>
    <n v="258.70001200000002"/>
    <n v="269.13000499999998"/>
    <n v="254.45315600000001"/>
    <n v="355026800"/>
    <x v="0"/>
    <n v="2.1861929879261544E-2"/>
    <n v="-1.981578880275274E-2"/>
    <n v="2"/>
    <x v="2"/>
    <n v="2"/>
  </r>
  <r>
    <x v="528"/>
    <n v="268.5"/>
    <n v="272.35998499999999"/>
    <n v="267.57998700000002"/>
    <n v="267.67001299999998"/>
    <n v="253.07273900000001"/>
    <n v="167376100"/>
    <x v="0"/>
    <n v="1.2001560361134806E-2"/>
    <n v="-5.7593652554644211E-3"/>
    <n v="3"/>
    <x v="2"/>
    <n v="2"/>
  </r>
  <r>
    <x v="529"/>
    <n v="268.01001000000002"/>
    <n v="268.17001299999998"/>
    <n v="257.58999599999999"/>
    <n v="257.63000499999998"/>
    <n v="243.58026100000001"/>
    <n v="246449500"/>
    <x v="0"/>
    <n v="1.8679716655447692E-3"/>
    <n v="-3.7658372288419166E-2"/>
    <n v="4"/>
    <x v="2"/>
    <n v="2"/>
  </r>
  <r>
    <x v="530"/>
    <n v="260.79998799999998"/>
    <n v="263.60998499999999"/>
    <n v="252.91999799999999"/>
    <n v="261.5"/>
    <n v="247.23919699999999"/>
    <n v="283565300"/>
    <x v="0"/>
    <n v="2.3211504420845748E-2"/>
    <n v="-1.8282059187942765E-2"/>
    <n v="5"/>
    <x v="2"/>
    <n v="2"/>
  </r>
  <r>
    <x v="531"/>
    <n v="263.82998700000002"/>
    <n v="267.01001000000002"/>
    <n v="261.66000400000001"/>
    <n v="265.33999599999999"/>
    <n v="250.86978099999999"/>
    <n v="143736000"/>
    <x v="0"/>
    <n v="2.1070783938814619E-2"/>
    <n v="6.1186998087959816E-4"/>
    <n v="1"/>
    <x v="2"/>
    <n v="2"/>
  </r>
  <r>
    <x v="532"/>
    <n v="263.97000100000002"/>
    <n v="266.61999500000002"/>
    <n v="263.30999800000001"/>
    <n v="266"/>
    <n v="251.49380500000001"/>
    <n v="81223600"/>
    <x v="0"/>
    <n v="4.823995700972394E-3"/>
    <n v="-7.6505541215127551E-3"/>
    <n v="2"/>
    <x v="2"/>
    <n v="2"/>
  </r>
  <r>
    <x v="533"/>
    <n v="264.30999800000001"/>
    <n v="270"/>
    <n v="264.29998799999998"/>
    <n v="269.58999599999999"/>
    <n v="254.88798499999999"/>
    <n v="120735700"/>
    <x v="0"/>
    <n v="1.5037593984962405E-2"/>
    <n v="-6.3910225563910345E-3"/>
    <n v="3"/>
    <x v="2"/>
    <n v="2"/>
  </r>
  <r>
    <x v="534"/>
    <n v="271.57000699999998"/>
    <n v="273.040009"/>
    <n v="268.76998900000001"/>
    <n v="273.02999899999998"/>
    <n v="258.14041099999997"/>
    <n v="111200300"/>
    <x v="0"/>
    <n v="1.2797258990278009E-2"/>
    <n v="-3.0416818582540265E-3"/>
    <n v="4"/>
    <x v="2"/>
    <n v="2"/>
  </r>
  <r>
    <x v="535"/>
    <n v="272.32000699999998"/>
    <n v="275.32000699999998"/>
    <n v="272.26998900000001"/>
    <n v="273.10998499999999"/>
    <n v="258.21603399999998"/>
    <n v="160420100"/>
    <x v="0"/>
    <n v="8.3873860322579447E-3"/>
    <n v="-2.7836135325186948E-3"/>
    <n v="5"/>
    <x v="2"/>
    <n v="2"/>
  </r>
  <r>
    <x v="536"/>
    <n v="272.02999899999998"/>
    <n v="273.67001299999998"/>
    <n v="270.5"/>
    <n v="271.39999399999999"/>
    <n v="256.59927399999998"/>
    <n v="86369700"/>
    <x v="0"/>
    <n v="2.0505584956917208E-3"/>
    <n v="-9.5565345221632764E-3"/>
    <n v="2"/>
    <x v="2"/>
    <n v="2"/>
  </r>
  <r>
    <x v="537"/>
    <n v="271.89999399999999"/>
    <n v="274.72000100000002"/>
    <n v="269.94000199999999"/>
    <n v="270.04998799999998"/>
    <n v="255.32292200000001"/>
    <n v="98883700"/>
    <x v="0"/>
    <n v="1.2232892680167239E-2"/>
    <n v="-5.3794842751544048E-3"/>
    <n v="3"/>
    <x v="2"/>
    <n v="2"/>
  </r>
  <r>
    <x v="538"/>
    <n v="271.10000600000001"/>
    <n v="273.04998799999998"/>
    <n v="269.64001500000001"/>
    <n v="270.39999399999999"/>
    <n v="255.653809"/>
    <n v="110511300"/>
    <x v="0"/>
    <n v="1.1109054372555648E-2"/>
    <n v="-1.5181374494265096E-3"/>
    <n v="4"/>
    <x v="2"/>
    <n v="2"/>
  </r>
  <r>
    <x v="539"/>
    <n v="271.790009"/>
    <n v="274.709991"/>
    <n v="271.25"/>
    <n v="274.709991"/>
    <n v="259.72879"/>
    <n v="92766400"/>
    <x v="0"/>
    <n v="1.5939338371435061E-2"/>
    <n v="3.1435133833620115E-3"/>
    <n v="5"/>
    <x v="2"/>
    <n v="2"/>
  </r>
  <r>
    <x v="540"/>
    <n v="275.92999300000002"/>
    <n v="278.01001000000002"/>
    <n v="275.26001000000002"/>
    <n v="277.89999399999999"/>
    <n v="262.744843"/>
    <n v="86491400"/>
    <x v="0"/>
    <n v="1.2012737461740225E-2"/>
    <n v="2.0021805468299122E-3"/>
    <n v="1"/>
    <x v="2"/>
    <n v="2"/>
  </r>
  <r>
    <x v="541"/>
    <n v="278.10998499999999"/>
    <n v="278.92001299999998"/>
    <n v="274.35998499999999"/>
    <n v="274.42999300000002"/>
    <n v="259.46404999999999"/>
    <n v="99099200"/>
    <x v="0"/>
    <n v="3.6704534797506712E-3"/>
    <n v="-1.2738427766932582E-2"/>
    <n v="2"/>
    <x v="2"/>
    <n v="2"/>
  </r>
  <r>
    <x v="542"/>
    <n v="275.67999300000002"/>
    <n v="276.19000199999999"/>
    <n v="271.290009"/>
    <n v="271.64999399999999"/>
    <n v="256.83566300000001"/>
    <n v="121907800"/>
    <x v="0"/>
    <n v="6.4133259661598579E-3"/>
    <n v="-1.1441839740891684E-2"/>
    <n v="3"/>
    <x v="2"/>
    <n v="2"/>
  </r>
  <r>
    <x v="543"/>
    <n v="271.41000400000001"/>
    <n v="273.17001299999998"/>
    <n v="266"/>
    <n v="267.70001200000002"/>
    <n v="253.101089"/>
    <n v="176855100"/>
    <x v="0"/>
    <n v="5.5955053693098585E-3"/>
    <n v="-2.0798800385764017E-2"/>
    <n v="4"/>
    <x v="2"/>
    <n v="3"/>
  </r>
  <r>
    <x v="544"/>
    <n v="265.79998799999998"/>
    <n v="269.72000100000002"/>
    <n v="264.82000699999998"/>
    <n v="269.07998700000002"/>
    <n v="254.40585300000001"/>
    <n v="139083200"/>
    <x v="0"/>
    <n v="7.5457187502853363E-3"/>
    <n v="-1.0758329738140017E-2"/>
    <n v="5"/>
    <x v="2"/>
    <n v="3"/>
  </r>
  <r>
    <x v="545"/>
    <n v="267.73001099999999"/>
    <n v="272.89001500000001"/>
    <n v="267.60998499999999"/>
    <n v="272.19000199999999"/>
    <n v="257.34622200000001"/>
    <n v="97307400"/>
    <x v="0"/>
    <n v="1.4159462554158619E-2"/>
    <n v="-5.463067009885139E-3"/>
    <n v="1"/>
    <x v="2"/>
    <n v="3"/>
  </r>
  <r>
    <x v="546"/>
    <n v="273.29998799999998"/>
    <n v="273.39001500000001"/>
    <n v="271.17999300000002"/>
    <n v="272.88000499999998"/>
    <n v="257.998627"/>
    <n v="79213200"/>
    <x v="0"/>
    <n v="4.408732838026919E-3"/>
    <n v="-3.7106763385084517E-3"/>
    <n v="2"/>
    <x v="2"/>
    <n v="3"/>
  </r>
  <r>
    <x v="547"/>
    <n v="270.42001299999998"/>
    <n v="273.17999300000002"/>
    <n v="270.20001200000002"/>
    <n v="272.77999899999998"/>
    <n v="257.90405299999998"/>
    <n v="87063500"/>
    <x v="0"/>
    <n v="1.0993403492499999E-3"/>
    <n v="-9.8211409809962728E-3"/>
    <n v="3"/>
    <x v="2"/>
    <n v="3"/>
  </r>
  <r>
    <x v="548"/>
    <n v="273.54998799999998"/>
    <n v="274.23998999999998"/>
    <n v="272.42001299999998"/>
    <n v="274.10000600000001"/>
    <n v="259.15213"/>
    <n v="66901200"/>
    <x v="0"/>
    <n v="5.3522655816125378E-3"/>
    <n v="-1.3196935307562348E-3"/>
    <n v="4"/>
    <x v="2"/>
    <n v="3"/>
  </r>
  <r>
    <x v="549"/>
    <n v="275.70001200000002"/>
    <n v="278.86999500000002"/>
    <n v="275.33999599999999"/>
    <n v="278.86999500000002"/>
    <n v="263.66195699999997"/>
    <n v="113625300"/>
    <x v="0"/>
    <n v="1.7402367368062041E-2"/>
    <n v="4.5238598061175432E-3"/>
    <n v="5"/>
    <x v="2"/>
    <n v="3"/>
  </r>
  <r>
    <x v="550"/>
    <n v="279.20001200000002"/>
    <n v="279.91000400000001"/>
    <n v="278.07998700000002"/>
    <n v="278.51998900000001"/>
    <n v="263.33099399999998"/>
    <n v="71924800"/>
    <x v="0"/>
    <n v="3.7293685898334011E-3"/>
    <n v="-2.8328899277959259E-3"/>
    <n v="1"/>
    <x v="2"/>
    <n v="3"/>
  </r>
  <r>
    <x v="551"/>
    <n v="279.83999599999999"/>
    <n v="280.41000400000001"/>
    <n v="276.02999899999998"/>
    <n v="276.72000100000002"/>
    <n v="261.62918100000002"/>
    <n v="91968900"/>
    <x v="0"/>
    <n v="6.7859222843786818E-3"/>
    <n v="-8.9400764697001121E-3"/>
    <n v="2"/>
    <x v="2"/>
    <n v="3"/>
  </r>
  <r>
    <x v="552"/>
    <n v="277.80999800000001"/>
    <n v="278.01998900000001"/>
    <n v="274.67001299999998"/>
    <n v="275.29998799999998"/>
    <n v="260.28662100000003"/>
    <n v="105895100"/>
    <x v="0"/>
    <n v="4.6978461813462656E-3"/>
    <n v="-7.4081670735468138E-3"/>
    <n v="3"/>
    <x v="2"/>
    <n v="3"/>
  </r>
  <r>
    <x v="553"/>
    <n v="275.88000499999998"/>
    <n v="276.60998499999999"/>
    <n v="274.42999300000002"/>
    <n v="275"/>
    <n v="260.00295999999997"/>
    <n v="83433000"/>
    <x v="0"/>
    <n v="4.7584346425761917E-3"/>
    <n v="-3.1601708605957526E-3"/>
    <n v="4"/>
    <x v="2"/>
    <n v="3"/>
  </r>
  <r>
    <x v="554"/>
    <n v="274.5"/>
    <n v="275.39001500000001"/>
    <n v="274.14001500000001"/>
    <n v="274.20001200000002"/>
    <n v="260.284943"/>
    <n v="100343700"/>
    <x v="0"/>
    <n v="1.418236363636383E-3"/>
    <n v="-3.1272181818181623E-3"/>
    <n v="5"/>
    <x v="2"/>
    <n v="3"/>
  </r>
  <r>
    <x v="555"/>
    <n v="273.35000600000001"/>
    <n v="274.39999399999999"/>
    <n v="268.61999500000002"/>
    <n v="270.48998999999998"/>
    <n v="256.76318400000002"/>
    <n v="109208400"/>
    <x v="0"/>
    <n v="7.2932892504752047E-4"/>
    <n v="-2.0350170517133302E-2"/>
    <n v="1"/>
    <x v="2"/>
    <n v="3"/>
  </r>
  <r>
    <x v="556"/>
    <n v="270.94000199999999"/>
    <n v="271.67001299999998"/>
    <n v="270.17999300000002"/>
    <n v="270.95001200000002"/>
    <n v="257.19982900000002"/>
    <n v="59757300"/>
    <x v="0"/>
    <n v="4.362538517599138E-3"/>
    <n v="-1.1460571979020481E-3"/>
    <n v="2"/>
    <x v="2"/>
    <n v="3"/>
  </r>
  <r>
    <x v="557"/>
    <n v="270.89999399999999"/>
    <n v="273.26998900000001"/>
    <n v="270.19000199999999"/>
    <n v="270.42999300000002"/>
    <n v="256.70620700000001"/>
    <n v="78709600"/>
    <x v="1"/>
    <n v="8.562380133793809E-3"/>
    <n v="-2.8049823448615401E-3"/>
    <n v="3"/>
    <x v="2"/>
    <n v="3"/>
  </r>
  <r>
    <x v="558"/>
    <n v="267.91000400000001"/>
    <n v="268.86999500000002"/>
    <n v="263.35998499999999"/>
    <n v="263.67001299999998"/>
    <n v="250.289276"/>
    <n v="148785900"/>
    <x v="2"/>
    <n v="-5.7685835165480594E-3"/>
    <n v="-2.61435794216806E-2"/>
    <n v="4"/>
    <x v="2"/>
    <n v="3"/>
  </r>
  <r>
    <x v="559"/>
    <n v="264.17001299999998"/>
    <n v="264.540009"/>
    <n v="257.82998700000002"/>
    <n v="258.04998799999998"/>
    <n v="244.95446799999999"/>
    <n v="183534800"/>
    <x v="3"/>
    <n v="3.2995636860685203E-3"/>
    <n v="-2.2148995760090346E-2"/>
    <n v="5"/>
    <x v="2"/>
    <n v="3"/>
  </r>
  <r>
    <x v="560"/>
    <n v="262.13000499999998"/>
    <n v="265.42999300000002"/>
    <n v="259.41000400000001"/>
    <n v="265.10998499999999"/>
    <n v="251.656204"/>
    <n v="141956100"/>
    <x v="0"/>
    <n v="2.8599129405888754E-2"/>
    <n v="5.2703587027488263E-3"/>
    <n v="1"/>
    <x v="2"/>
    <n v="3"/>
  </r>
  <r>
    <x v="561"/>
    <n v="266.17001299999998"/>
    <n v="266.76998900000001"/>
    <n v="258.83999599999999"/>
    <n v="260.60000600000001"/>
    <n v="247.375092"/>
    <n v="129941400"/>
    <x v="0"/>
    <n v="6.261567251041167E-3"/>
    <n v="-2.3650519990788012E-2"/>
    <n v="2"/>
    <x v="2"/>
    <n v="3"/>
  </r>
  <r>
    <x v="562"/>
    <n v="260.75"/>
    <n v="262.64001500000001"/>
    <n v="258.57998700000002"/>
    <n v="259.82998700000002"/>
    <n v="246.64411899999999"/>
    <n v="146452300"/>
    <x v="0"/>
    <n v="7.828123380779959E-3"/>
    <n v="-7.7514157846949195E-3"/>
    <n v="3"/>
    <x v="2"/>
    <n v="3"/>
  </r>
  <r>
    <x v="563"/>
    <n v="261.11999500000002"/>
    <n v="265.26001000000002"/>
    <n v="259.83999599999999"/>
    <n v="263.14999399999999"/>
    <n v="249.79568499999999"/>
    <n v="111601600"/>
    <x v="0"/>
    <n v="2.0898369209401552E-2"/>
    <n v="3.8521342803931948E-5"/>
    <n v="4"/>
    <x v="2"/>
    <n v="3"/>
  </r>
  <r>
    <x v="564"/>
    <n v="262.54998799999998"/>
    <n v="263.13000499999998"/>
    <n v="254.66999799999999"/>
    <n v="257.47000100000002"/>
    <n v="244.40394599999999"/>
    <n v="186286300"/>
    <x v="0"/>
    <n v="-7.5960480546351759E-5"/>
    <n v="-3.2224952283297414E-2"/>
    <n v="1"/>
    <x v="2"/>
    <n v="4"/>
  </r>
  <r>
    <x v="565"/>
    <n v="258.86999500000002"/>
    <n v="261.30999800000001"/>
    <n v="256.83999599999999"/>
    <n v="260.76998900000001"/>
    <n v="247.536438"/>
    <n v="119956900"/>
    <x v="0"/>
    <n v="1.4914347244671748E-2"/>
    <n v="-2.4469064261977442E-3"/>
    <n v="2"/>
    <x v="2"/>
    <n v="4"/>
  </r>
  <r>
    <x v="566"/>
    <n v="256.75"/>
    <n v="264.35998499999999"/>
    <n v="256.60000600000001"/>
    <n v="263.55999800000001"/>
    <n v="250.18490600000001"/>
    <n v="123715300"/>
    <x v="0"/>
    <n v="1.3766906283069195E-2"/>
    <n v="-1.5991038754079947E-2"/>
    <n v="3"/>
    <x v="2"/>
    <n v="4"/>
  </r>
  <r>
    <x v="567"/>
    <n v="265.54998799999998"/>
    <n v="266.64001500000001"/>
    <n v="264.32000699999998"/>
    <n v="265.64001500000001"/>
    <n v="252.159378"/>
    <n v="82652600"/>
    <x v="0"/>
    <n v="1.1686208162742504E-2"/>
    <n v="2.8836280382729708E-3"/>
    <n v="4"/>
    <x v="2"/>
    <n v="4"/>
  </r>
  <r>
    <x v="568"/>
    <n v="263.42001299999998"/>
    <n v="265.10998499999999"/>
    <n v="258"/>
    <n v="259.72000100000002"/>
    <n v="246.53973400000001"/>
    <n v="179521200"/>
    <x v="0"/>
    <n v="-1.9952942707069589E-3"/>
    <n v="-2.8760783649255574E-2"/>
    <n v="5"/>
    <x v="2"/>
    <n v="4"/>
  </r>
  <r>
    <x v="569"/>
    <n v="261.36999500000002"/>
    <n v="264.83999599999999"/>
    <n v="259.94000199999999"/>
    <n v="261"/>
    <n v="247.75479100000001"/>
    <n v="105442900"/>
    <x v="0"/>
    <n v="1.9713518328532426E-2"/>
    <n v="8.4706991819227622E-4"/>
    <n v="1"/>
    <x v="2"/>
    <n v="4"/>
  </r>
  <r>
    <x v="570"/>
    <n v="264.26998900000001"/>
    <n v="266.040009"/>
    <n v="262.98001099999999"/>
    <n v="265.14999399999999"/>
    <n v="251.69413800000001"/>
    <n v="103529000"/>
    <x v="0"/>
    <n v="1.9310379310344818E-2"/>
    <n v="7.5862490421455568E-3"/>
    <n v="2"/>
    <x v="2"/>
    <n v="4"/>
  </r>
  <r>
    <x v="571"/>
    <n v="263.47000100000002"/>
    <n v="265.64001500000001"/>
    <n v="263.39001500000001"/>
    <n v="263.76001000000002"/>
    <n v="250.37475599999999"/>
    <n v="91140200"/>
    <x v="0"/>
    <n v="1.8480898023328371E-3"/>
    <n v="-6.637673165476244E-3"/>
    <n v="3"/>
    <x v="2"/>
    <n v="4"/>
  </r>
  <r>
    <x v="572"/>
    <n v="265.26001000000002"/>
    <n v="267"/>
    <n v="265.05999800000001"/>
    <n v="265.92999300000002"/>
    <n v="252.43457000000001"/>
    <n v="68890500"/>
    <x v="0"/>
    <n v="1.2283856070524023E-2"/>
    <n v="4.9286773988216964E-3"/>
    <n v="4"/>
    <x v="2"/>
    <n v="4"/>
  </r>
  <r>
    <x v="573"/>
    <n v="267.41000400000001"/>
    <n v="267.540009"/>
    <n v="264.01001000000002"/>
    <n v="265.14999399999999"/>
    <n v="251.69413800000001"/>
    <n v="85079200"/>
    <x v="0"/>
    <n v="6.0542851215732293E-3"/>
    <n v="-7.21988136178382E-3"/>
    <n v="5"/>
    <x v="2"/>
    <n v="4"/>
  </r>
  <r>
    <x v="574"/>
    <n v="267"/>
    <n v="268.20001200000002"/>
    <n v="266.07000699999998"/>
    <n v="267.32998700000002"/>
    <n v="253.76350400000001"/>
    <n v="63405300"/>
    <x v="0"/>
    <n v="1.1502991020245027E-2"/>
    <n v="3.4697832201345744E-3"/>
    <n v="1"/>
    <x v="2"/>
    <n v="4"/>
  </r>
  <r>
    <x v="575"/>
    <n v="269.32998700000002"/>
    <n v="270.86999500000002"/>
    <n v="268.75"/>
    <n v="270.19000199999999"/>
    <n v="256.478363"/>
    <n v="64682000"/>
    <x v="0"/>
    <n v="1.3242090944327918E-2"/>
    <n v="5.3118358173562591E-3"/>
    <n v="2"/>
    <x v="2"/>
    <n v="4"/>
  </r>
  <r>
    <x v="576"/>
    <n v="270.69000199999999"/>
    <n v="271.29998799999998"/>
    <n v="269.86999500000002"/>
    <n v="270.39001500000001"/>
    <n v="256.66830399999998"/>
    <n v="57303900"/>
    <x v="0"/>
    <n v="4.1081682955833136E-3"/>
    <n v="-1.18437765139798E-3"/>
    <n v="3"/>
    <x v="2"/>
    <n v="4"/>
  </r>
  <r>
    <x v="577"/>
    <n v="269.64999399999999"/>
    <n v="269.88000499999998"/>
    <n v="267.72000100000002"/>
    <n v="268.89001500000001"/>
    <n v="255.24438499999999"/>
    <n v="77655900"/>
    <x v="0"/>
    <n v="-1.8862013081364063E-3"/>
    <n v="-9.8746767701461922E-3"/>
    <n v="4"/>
    <x v="2"/>
    <n v="4"/>
  </r>
  <r>
    <x v="578"/>
    <n v="268.80999800000001"/>
    <n v="269.05999800000001"/>
    <n v="265.60998499999999"/>
    <n v="266.60998499999999"/>
    <n v="253.08012400000001"/>
    <n v="99953100"/>
    <x v="0"/>
    <n v="6.3216553429848259E-4"/>
    <n v="-1.2198407590553373E-2"/>
    <n v="5"/>
    <x v="2"/>
    <n v="4"/>
  </r>
  <r>
    <x v="579"/>
    <n v="267.26001000000002"/>
    <n v="267.89001500000001"/>
    <n v="265.35000600000001"/>
    <n v="266.57000699999998"/>
    <n v="253.042114"/>
    <n v="65558000"/>
    <x v="0"/>
    <n v="4.8011330108285732E-3"/>
    <n v="-4.7259257750604765E-3"/>
    <n v="1"/>
    <x v="2"/>
    <n v="4"/>
  </r>
  <r>
    <x v="580"/>
    <n v="267.73001099999999"/>
    <n v="267.98001099999999"/>
    <n v="261.27999899999998"/>
    <n v="262.98001099999999"/>
    <n v="249.634308"/>
    <n v="112885500"/>
    <x v="0"/>
    <n v="5.2894322803540873E-3"/>
    <n v="-1.984472319123284E-2"/>
    <n v="2"/>
    <x v="2"/>
    <n v="4"/>
  </r>
  <r>
    <x v="581"/>
    <n v="262.91000400000001"/>
    <n v="264.13000499999998"/>
    <n v="260.85000600000001"/>
    <n v="263.63000499999998"/>
    <n v="250.25134299999999"/>
    <n v="103840900"/>
    <x v="0"/>
    <n v="4.3729331200004868E-3"/>
    <n v="-8.0994939193305571E-3"/>
    <n v="3"/>
    <x v="2"/>
    <n v="4"/>
  </r>
  <r>
    <x v="582"/>
    <n v="264.790009"/>
    <n v="267.25"/>
    <n v="264.290009"/>
    <n v="266.30999800000001"/>
    <n v="252.795288"/>
    <n v="67731900"/>
    <x v="0"/>
    <n v="1.3731346703119084E-2"/>
    <n v="2.5035238306808628E-3"/>
    <n v="4"/>
    <x v="2"/>
    <n v="4"/>
  </r>
  <r>
    <x v="583"/>
    <n v="267"/>
    <n v="267.33999599999999"/>
    <n v="265.5"/>
    <n v="266.55999800000001"/>
    <n v="253.03263899999999"/>
    <n v="57053600"/>
    <x v="0"/>
    <n v="3.867665531655998E-3"/>
    <n v="-3.0415606101277777E-3"/>
    <n v="5"/>
    <x v="2"/>
    <n v="4"/>
  </r>
  <r>
    <x v="584"/>
    <n v="267.26001000000002"/>
    <n v="267.89001500000001"/>
    <n v="264.42999300000002"/>
    <n v="264.51001000000002"/>
    <n v="251.08667"/>
    <n v="82182300"/>
    <x v="0"/>
    <n v="4.9895596112661958E-3"/>
    <n v="-7.9907150959686868E-3"/>
    <n v="1"/>
    <x v="2"/>
    <n v="4"/>
  </r>
  <r>
    <x v="585"/>
    <n v="263.86999500000002"/>
    <n v="265.10000600000001"/>
    <n v="262.10998499999999"/>
    <n v="264.98001099999999"/>
    <n v="251.53282200000001"/>
    <n v="74203400"/>
    <x v="0"/>
    <n v="2.2305242814817669E-3"/>
    <n v="-9.0734751399390422E-3"/>
    <n v="2"/>
    <x v="2"/>
    <n v="5"/>
  </r>
  <r>
    <x v="586"/>
    <n v="264.76001000000002"/>
    <n v="265.67999300000002"/>
    <n v="262.76001000000002"/>
    <n v="263.20001200000002"/>
    <n v="249.84314000000001"/>
    <n v="86368900"/>
    <x v="1"/>
    <n v="2.6416407688957116E-3"/>
    <n v="-8.3779942178354282E-3"/>
    <n v="3"/>
    <x v="2"/>
    <n v="5"/>
  </r>
  <r>
    <x v="587"/>
    <n v="262.26001000000002"/>
    <n v="263.35998499999999"/>
    <n v="259.04998799999998"/>
    <n v="262.61999500000002"/>
    <n v="249.29257200000001"/>
    <n v="136311500"/>
    <x v="2"/>
    <n v="6.0780012426435404E-4"/>
    <n v="-1.57675676701718E-2"/>
    <n v="4"/>
    <x v="2"/>
    <n v="5"/>
  </r>
  <r>
    <x v="588"/>
    <n v="261.51998900000001"/>
    <n v="266.790009"/>
    <n v="261.14999399999999"/>
    <n v="266.01998900000001"/>
    <n v="252.52001999999999"/>
    <n v="91222100"/>
    <x v="3"/>
    <n v="1.5878509174444163E-2"/>
    <n v="-5.5974450841034581E-3"/>
    <n v="5"/>
    <x v="2"/>
    <n v="5"/>
  </r>
  <r>
    <x v="589"/>
    <n v="266.89001500000001"/>
    <n v="268.01998900000001"/>
    <n v="266.10998499999999"/>
    <n v="266.92001299999998"/>
    <n v="253.37437399999999"/>
    <n v="55304900"/>
    <x v="0"/>
    <n v="7.5182320227823174E-3"/>
    <n v="3.3830540456110267E-4"/>
    <n v="1"/>
    <x v="2"/>
    <n v="5"/>
  </r>
  <r>
    <x v="590"/>
    <n v="266.5"/>
    <n v="267.32998700000002"/>
    <n v="265.14999399999999"/>
    <n v="266.92001299999998"/>
    <n v="253.37437399999999"/>
    <n v="67499200"/>
    <x v="0"/>
    <n v="1.5359432790078345E-3"/>
    <n v="-6.6312712190673799E-3"/>
    <n v="2"/>
    <x v="2"/>
    <n v="5"/>
  </r>
  <r>
    <x v="591"/>
    <n v="267.67999300000002"/>
    <n v="269.86999500000002"/>
    <n v="267.08999599999999"/>
    <n v="269.5"/>
    <n v="255.82341"/>
    <n v="59666100"/>
    <x v="0"/>
    <n v="1.1051932625224449E-2"/>
    <n v="6.3683122928666271E-4"/>
    <n v="3"/>
    <x v="2"/>
    <n v="5"/>
  </r>
  <r>
    <x v="592"/>
    <n v="270.33999599999999"/>
    <n v="272.39001500000001"/>
    <n v="270.22000100000002"/>
    <n v="272.01998900000001"/>
    <n v="258.21551499999998"/>
    <n v="72063900"/>
    <x v="0"/>
    <n v="1.0723617810760687E-2"/>
    <n v="2.6716178107607596E-3"/>
    <n v="4"/>
    <x v="2"/>
    <n v="5"/>
  </r>
  <r>
    <x v="593"/>
    <n v="272.16000400000001"/>
    <n v="273.14999399999999"/>
    <n v="271.57998700000002"/>
    <n v="272.85000600000001"/>
    <n v="259.00338699999998"/>
    <n v="59871500"/>
    <x v="0"/>
    <n v="4.1541248646987583E-3"/>
    <n v="-1.6175355407428999E-3"/>
    <n v="5"/>
    <x v="2"/>
    <n v="5"/>
  </r>
  <r>
    <x v="594"/>
    <n v="273.33999599999999"/>
    <n v="274.07998700000002"/>
    <n v="272.35998499999999"/>
    <n v="272.98001099999999"/>
    <n v="259.12683099999998"/>
    <n v="54790600"/>
    <x v="0"/>
    <n v="4.5079016784042485E-3"/>
    <n v="-1.7959354562008436E-3"/>
    <n v="1"/>
    <x v="2"/>
    <n v="5"/>
  </r>
  <r>
    <x v="595"/>
    <n v="271.58999599999999"/>
    <n v="271.60998499999999"/>
    <n v="270.02999899999998"/>
    <n v="271.10000600000001"/>
    <n v="257.34219400000001"/>
    <n v="87036100"/>
    <x v="0"/>
    <n v="-5.018777730212619E-3"/>
    <n v="-1.080669602581273E-2"/>
    <n v="2"/>
    <x v="2"/>
    <n v="5"/>
  </r>
  <r>
    <x v="596"/>
    <n v="271.14001500000001"/>
    <n v="272.76001000000002"/>
    <n v="271.10998499999999"/>
    <n v="272.23998999999998"/>
    <n v="258.42440800000003"/>
    <n v="53942600"/>
    <x v="0"/>
    <n v="6.1232163897481243E-3"/>
    <n v="3.6809294648215839E-5"/>
    <n v="3"/>
    <x v="2"/>
    <n v="5"/>
  </r>
  <r>
    <x v="597"/>
    <n v="271.94000199999999"/>
    <n v="273.23001099999999"/>
    <n v="271.13000499999998"/>
    <n v="272.01001000000002"/>
    <n v="258.20605499999999"/>
    <n v="56536400"/>
    <x v="0"/>
    <n v="3.6365744797449227E-3"/>
    <n v="-4.0772298000745404E-3"/>
    <n v="4"/>
    <x v="2"/>
    <n v="5"/>
  </r>
  <r>
    <x v="598"/>
    <n v="271.61999500000002"/>
    <n v="272.02999899999998"/>
    <n v="270.92999300000002"/>
    <n v="271.32998700000002"/>
    <n v="257.56054699999999"/>
    <n v="64368000"/>
    <x v="0"/>
    <n v="7.3486266185397869E-5"/>
    <n v="-3.9705046148853047E-3"/>
    <n v="5"/>
    <x v="2"/>
    <n v="5"/>
  </r>
  <r>
    <x v="599"/>
    <n v="273.01001000000002"/>
    <n v="273.98001099999999"/>
    <n v="272.57000699999998"/>
    <n v="273.36999500000002"/>
    <n v="259.49700899999999"/>
    <n v="58025900"/>
    <x v="0"/>
    <n v="9.7667936717955664E-3"/>
    <n v="4.5701546434672499E-3"/>
    <n v="1"/>
    <x v="2"/>
    <n v="5"/>
  </r>
  <r>
    <x v="600"/>
    <n v="273.959991"/>
    <n v="274.25"/>
    <n v="272.23998999999998"/>
    <n v="272.60998499999999"/>
    <n v="258.77557400000001"/>
    <n v="52966400"/>
    <x v="0"/>
    <n v="3.2190987163751559E-3"/>
    <n v="-4.1336102010757969E-3"/>
    <n v="2"/>
    <x v="2"/>
    <n v="5"/>
  </r>
  <r>
    <x v="601"/>
    <n v="271.17001299999998"/>
    <n v="273.39001500000001"/>
    <n v="270.98998999999998"/>
    <n v="273.35998499999999"/>
    <n v="259.48751800000002"/>
    <n v="64694200"/>
    <x v="0"/>
    <n v="2.8613405338033041E-3"/>
    <n v="-5.9425372845386317E-3"/>
    <n v="3"/>
    <x v="2"/>
    <n v="5"/>
  </r>
  <r>
    <x v="602"/>
    <n v="272.91000400000001"/>
    <n v="273.22000100000002"/>
    <n v="270.77999899999998"/>
    <n v="272.79998799999998"/>
    <n v="258.95599399999998"/>
    <n v="76043800"/>
    <x v="0"/>
    <n v="-5.1208665379451899E-4"/>
    <n v="-9.4380529030246314E-3"/>
    <n v="4"/>
    <x v="2"/>
    <n v="5"/>
  </r>
  <r>
    <x v="603"/>
    <n v="272.14999399999999"/>
    <n v="272.85998499999999"/>
    <n v="271.57998700000002"/>
    <n v="272.14999399999999"/>
    <n v="258.33892800000001"/>
    <n v="56374800"/>
    <x v="0"/>
    <n v="2.1993036158055054E-4"/>
    <n v="-4.4721446248742799E-3"/>
    <n v="5"/>
    <x v="2"/>
    <n v="5"/>
  </r>
  <r>
    <x v="604"/>
    <n v="270.30999800000001"/>
    <n v="271.17001299999998"/>
    <n v="267.76001000000002"/>
    <n v="269.01998900000001"/>
    <n v="255.36776699999999"/>
    <n v="115908600"/>
    <x v="0"/>
    <n v="-3.6008856204494694E-3"/>
    <n v="-1.6130751779476322E-2"/>
    <n v="2"/>
    <x v="2"/>
    <n v="5"/>
  </r>
  <r>
    <x v="605"/>
    <n v="270.5"/>
    <n v="273.10998499999999"/>
    <n v="270.42001299999998"/>
    <n v="272.60998499999999"/>
    <n v="258.77557400000001"/>
    <n v="69678400"/>
    <x v="0"/>
    <n v="1.5203316360257471E-2"/>
    <n v="5.2041634720309702E-3"/>
    <n v="3"/>
    <x v="2"/>
    <n v="5"/>
  </r>
  <r>
    <x v="606"/>
    <n v="272.14999399999999"/>
    <n v="272.48998999999998"/>
    <n v="270.26001000000002"/>
    <n v="270.94000199999999"/>
    <n v="257.190338"/>
    <n v="93519900"/>
    <x v="0"/>
    <n v="-4.4017096439082071E-4"/>
    <n v="-8.6202821954594663E-3"/>
    <n v="4"/>
    <x v="2"/>
    <n v="5"/>
  </r>
  <r>
    <x v="607"/>
    <n v="272.41000400000001"/>
    <n v="273.94000199999999"/>
    <n v="272.32998700000002"/>
    <n v="273.60000600000001"/>
    <n v="259.71542399999998"/>
    <n v="71258400"/>
    <x v="0"/>
    <n v="1.1072562109156551E-2"/>
    <n v="5.1302317477654119E-3"/>
    <n v="5"/>
    <x v="2"/>
    <n v="6"/>
  </r>
  <r>
    <x v="608"/>
    <n v="274.52999899999998"/>
    <n v="275.19000199999999"/>
    <n v="274.26001000000002"/>
    <n v="274.89999399999999"/>
    <n v="260.94940200000002"/>
    <n v="45385200"/>
    <x v="0"/>
    <n v="5.8113887614460978E-3"/>
    <n v="2.4122952687362694E-3"/>
    <n v="1"/>
    <x v="2"/>
    <n v="6"/>
  </r>
  <r>
    <x v="609"/>
    <n v="275.04998799999998"/>
    <n v="275.52999899999998"/>
    <n v="274.17999300000002"/>
    <n v="275.10000600000001"/>
    <n v="261.13928199999998"/>
    <n v="51135000"/>
    <x v="0"/>
    <n v="2.2917606902529901E-3"/>
    <n v="-2.6191379254812495E-3"/>
    <n v="2"/>
    <x v="2"/>
    <n v="6"/>
  </r>
  <r>
    <x v="610"/>
    <n v="275.790009"/>
    <n v="277.51998900000001"/>
    <n v="275.08999599999999"/>
    <n v="277.39999399999999"/>
    <n v="263.32257099999998"/>
    <n v="62732200"/>
    <x v="0"/>
    <n v="8.7967391756436451E-3"/>
    <n v="-3.638676765431441E-5"/>
    <n v="3"/>
    <x v="2"/>
    <n v="6"/>
  </r>
  <r>
    <x v="611"/>
    <n v="277.95001200000002"/>
    <n v="278.27999899999998"/>
    <n v="276.33999599999999"/>
    <n v="277.36999500000002"/>
    <n v="263.294037"/>
    <n v="72969400"/>
    <x v="0"/>
    <n v="3.1723324406415917E-3"/>
    <n v="-3.8211897005304453E-3"/>
    <n v="4"/>
    <x v="2"/>
    <n v="6"/>
  </r>
  <r>
    <x v="612"/>
    <n v="276.85000600000001"/>
    <n v="278.25"/>
    <n v="276.66000400000001"/>
    <n v="278.19000199999999"/>
    <n v="264.07241800000003"/>
    <n v="72139700"/>
    <x v="0"/>
    <n v="3.1726755448078757E-3"/>
    <n v="-2.5597253228490063E-3"/>
    <n v="5"/>
    <x v="2"/>
    <n v="6"/>
  </r>
  <r>
    <x v="613"/>
    <n v="278.44000199999999"/>
    <n v="279.36999500000002"/>
    <n v="278.30999800000001"/>
    <n v="278.55999800000001"/>
    <n v="264.423676"/>
    <n v="58892500"/>
    <x v="0"/>
    <n v="4.2416801161675984E-3"/>
    <n v="4.3134548020174591E-4"/>
    <n v="1"/>
    <x v="2"/>
    <n v="6"/>
  </r>
  <r>
    <x v="614"/>
    <n v="279.02999899999998"/>
    <n v="279.32998700000002"/>
    <n v="278.19000199999999"/>
    <n v="278.92001299999998"/>
    <n v="264.76541099999997"/>
    <n v="72329000"/>
    <x v="0"/>
    <n v="2.7641764988812554E-3"/>
    <n v="-1.3282452708806188E-3"/>
    <n v="2"/>
    <x v="2"/>
    <n v="6"/>
  </r>
  <r>
    <x v="615"/>
    <n v="279.19000199999999"/>
    <n v="279.48001099999999"/>
    <n v="277.79998799999998"/>
    <n v="278.02999899999998"/>
    <n v="263.920502"/>
    <n v="79070600"/>
    <x v="1"/>
    <n v="2.0077368919382897E-3"/>
    <n v="-4.0155777563368978E-3"/>
    <n v="3"/>
    <x v="2"/>
    <n v="6"/>
  </r>
  <r>
    <x v="616"/>
    <n v="279.01001000000002"/>
    <n v="279.32998700000002"/>
    <n v="278.05999800000001"/>
    <n v="278.73001099999999"/>
    <n v="264.58505200000002"/>
    <n v="77097600"/>
    <x v="2"/>
    <n v="4.6757112709986445E-3"/>
    <n v="1.0789842861536711E-4"/>
    <n v="4"/>
    <x v="2"/>
    <n v="6"/>
  </r>
  <r>
    <x v="617"/>
    <n v="276.60000600000001"/>
    <n v="277.51001000000002"/>
    <n v="275.35000600000001"/>
    <n v="277.13000499999998"/>
    <n v="264.24746699999997"/>
    <n v="120041600"/>
    <x v="3"/>
    <n v="-4.3769990738455784E-3"/>
    <n v="-1.2126448055857117E-2"/>
    <n v="5"/>
    <x v="2"/>
    <n v="6"/>
  </r>
  <r>
    <x v="618"/>
    <n v="275.48998999999998"/>
    <n v="276.70001200000002"/>
    <n v="274.95001200000002"/>
    <n v="276.55999800000001"/>
    <n v="263.70400999999998"/>
    <n v="52917600"/>
    <x v="0"/>
    <n v="-1.5515930871504429E-3"/>
    <n v="-7.8663189141138564E-3"/>
    <n v="1"/>
    <x v="2"/>
    <n v="6"/>
  </r>
  <r>
    <x v="619"/>
    <n v="274"/>
    <n v="275.75"/>
    <n v="273.52999899999998"/>
    <n v="275.5"/>
    <n v="262.69326799999999"/>
    <n v="97531500"/>
    <x v="0"/>
    <n v="-2.9288328241888666E-3"/>
    <n v="-1.0956027704339339E-2"/>
    <n v="2"/>
    <x v="2"/>
    <n v="6"/>
  </r>
  <r>
    <x v="620"/>
    <n v="276.26998900000001"/>
    <n v="276.72000100000002"/>
    <n v="275.58999599999999"/>
    <n v="275.97000100000002"/>
    <n v="263.14141799999999"/>
    <n v="53785500"/>
    <x v="0"/>
    <n v="4.4283157894737741E-3"/>
    <n v="3.266642468239023E-4"/>
    <n v="3"/>
    <x v="2"/>
    <n v="6"/>
  </r>
  <r>
    <x v="621"/>
    <n v="275.959991"/>
    <n v="275.98001099999999"/>
    <n v="273.67999300000002"/>
    <n v="274.23998999999998"/>
    <n v="261.49179099999998"/>
    <n v="71061400"/>
    <x v="0"/>
    <n v="3.6272058425530304E-5"/>
    <n v="-8.2980323647569212E-3"/>
    <n v="4"/>
    <x v="2"/>
    <n v="6"/>
  </r>
  <r>
    <x v="622"/>
    <n v="275.66000400000001"/>
    <n v="275.790009"/>
    <n v="274.48998999999998"/>
    <n v="274.73998999999998"/>
    <n v="261.96859699999999"/>
    <n v="54898500"/>
    <x v="0"/>
    <n v="5.6520531524232491E-3"/>
    <n v="9.1161030161939556E-4"/>
    <n v="5"/>
    <x v="2"/>
    <n v="6"/>
  </r>
  <r>
    <x v="623"/>
    <n v="273.44000199999999"/>
    <n v="273.61999500000002"/>
    <n v="269.10000600000001"/>
    <n v="271"/>
    <n v="258.40240499999999"/>
    <n v="137854200"/>
    <x v="0"/>
    <n v="-4.0765634445861353E-3"/>
    <n v="-2.0528442182734193E-2"/>
    <n v="1"/>
    <x v="2"/>
    <n v="6"/>
  </r>
  <r>
    <x v="624"/>
    <n v="271.64001500000001"/>
    <n v="272.55999800000001"/>
    <n v="270.790009"/>
    <n v="271.60000600000001"/>
    <n v="258.97454800000003"/>
    <n v="68547400"/>
    <x v="0"/>
    <n v="5.7564501845018719E-3"/>
    <n v="-7.7487453874539578E-4"/>
    <n v="2"/>
    <x v="2"/>
    <n v="6"/>
  </r>
  <r>
    <x v="625"/>
    <n v="272.26001000000002"/>
    <n v="273.86999500000002"/>
    <n v="269.17999300000002"/>
    <n v="269.35000600000001"/>
    <n v="256.82916299999999"/>
    <n v="105110700"/>
    <x v="0"/>
    <n v="8.3578385487959438E-3"/>
    <n v="-8.9102096706138618E-3"/>
    <n v="3"/>
    <x v="2"/>
    <n v="6"/>
  </r>
  <r>
    <x v="626"/>
    <n v="269.290009"/>
    <n v="271.75"/>
    <n v="268.48998999999998"/>
    <n v="270.89001500000001"/>
    <n v="258.29757699999999"/>
    <n v="76650500"/>
    <x v="0"/>
    <n v="8.9103172323671386E-3"/>
    <n v="-3.1929310593742108E-3"/>
    <n v="4"/>
    <x v="2"/>
    <n v="6"/>
  </r>
  <r>
    <x v="627"/>
    <n v="272.11999500000002"/>
    <n v="273.66000400000001"/>
    <n v="271.14999399999999"/>
    <n v="271.27999899999998"/>
    <n v="258.66940299999999"/>
    <n v="97592500"/>
    <x v="0"/>
    <n v="1.0225511634306675E-2"/>
    <n v="9.5972160509492043E-4"/>
    <n v="5"/>
    <x v="2"/>
    <n v="6"/>
  </r>
  <r>
    <x v="628"/>
    <n v="269.51001000000002"/>
    <n v="272.040009"/>
    <n v="269.23998999999998"/>
    <n v="271.85998499999999"/>
    <n v="259.22247299999998"/>
    <n v="63554800"/>
    <x v="0"/>
    <n v="2.801570343562345E-3"/>
    <n v="-7.5199388363312329E-3"/>
    <n v="1"/>
    <x v="2"/>
    <n v="7"/>
  </r>
  <r>
    <x v="629"/>
    <n v="272.86999500000002"/>
    <n v="272.98001099999999"/>
    <n v="270.42001299999998"/>
    <n v="270.89999399999999"/>
    <n v="258.30706800000002"/>
    <n v="42187100"/>
    <x v="0"/>
    <n v="4.1198633921796018E-3"/>
    <n v="-5.2967412618668821E-3"/>
    <n v="2"/>
    <x v="2"/>
    <n v="7"/>
  </r>
  <r>
    <x v="630"/>
    <n v="272.17001299999998"/>
    <n v="273.17999300000002"/>
    <n v="270.959991"/>
    <n v="273.10998499999999"/>
    <n v="260.41433699999999"/>
    <n v="56925900"/>
    <x v="0"/>
    <n v="8.4163863067491691E-3"/>
    <n v="2.2147287312235912E-4"/>
    <n v="4"/>
    <x v="2"/>
    <n v="7"/>
  </r>
  <r>
    <x v="631"/>
    <n v="273.14001500000001"/>
    <n v="275.83999599999999"/>
    <n v="272.709991"/>
    <n v="275.42001299999998"/>
    <n v="262.61694299999999"/>
    <n v="66493700"/>
    <x v="0"/>
    <n v="9.9960131446676717E-3"/>
    <n v="-1.4645894400382045E-3"/>
    <n v="5"/>
    <x v="2"/>
    <n v="7"/>
  </r>
  <r>
    <x v="632"/>
    <n v="276.54998799999998"/>
    <n v="277.959991"/>
    <n v="276.5"/>
    <n v="277.89999399999999"/>
    <n v="264.98168900000002"/>
    <n v="50550400"/>
    <x v="0"/>
    <n v="9.2221983883212563E-3"/>
    <n v="3.9212364716576242E-3"/>
    <n v="1"/>
    <x v="2"/>
    <n v="7"/>
  </r>
  <r>
    <x v="633"/>
    <n v="278.41000400000001"/>
    <n v="279.01001000000002"/>
    <n v="278.07998700000002"/>
    <n v="278.89999399999999"/>
    <n v="265.93521099999998"/>
    <n v="51966800"/>
    <x v="0"/>
    <n v="3.9943001941915484E-3"/>
    <n v="6.4768983046478408E-4"/>
    <n v="2"/>
    <x v="2"/>
    <n v="7"/>
  </r>
  <r>
    <x v="634"/>
    <n v="277.14999399999999"/>
    <n v="278.040009"/>
    <n v="276.51998900000001"/>
    <n v="276.85998499999999"/>
    <n v="263.99002100000001"/>
    <n v="77054700"/>
    <x v="0"/>
    <n v="-3.0834887719646013E-3"/>
    <n v="-8.533542671929864E-3"/>
    <n v="3"/>
    <x v="2"/>
    <n v="7"/>
  </r>
  <r>
    <x v="635"/>
    <n v="278.27999899999998"/>
    <n v="279.42999300000002"/>
    <n v="277.60000600000001"/>
    <n v="279.36999500000002"/>
    <n v="266.383331"/>
    <n v="60124700"/>
    <x v="0"/>
    <n v="9.2826993398848513E-3"/>
    <n v="2.6729070291613751E-3"/>
    <n v="4"/>
    <x v="2"/>
    <n v="7"/>
  </r>
  <r>
    <x v="636"/>
    <n v="279.17001299999998"/>
    <n v="279.92999300000002"/>
    <n v="278.66000400000001"/>
    <n v="279.58999599999999"/>
    <n v="266.59310900000003"/>
    <n v="48216000"/>
    <x v="0"/>
    <n v="2.0045030247432525E-3"/>
    <n v="-2.5414003390020544E-3"/>
    <n v="5"/>
    <x v="2"/>
    <n v="7"/>
  </r>
  <r>
    <x v="637"/>
    <n v="279.64001500000001"/>
    <n v="279.79998799999998"/>
    <n v="278.83999599999999"/>
    <n v="279.33999599999999"/>
    <n v="266.35476699999998"/>
    <n v="48201000"/>
    <x v="0"/>
    <n v="7.5107122216203949E-4"/>
    <n v="-2.6824994124610953E-3"/>
    <n v="1"/>
    <x v="2"/>
    <n v="7"/>
  </r>
  <r>
    <x v="638"/>
    <n v="278.47000100000002"/>
    <n v="280.91000400000001"/>
    <n v="278.41000400000001"/>
    <n v="280.47000100000002"/>
    <n v="267.43218999999999"/>
    <n v="52315500"/>
    <x v="0"/>
    <n v="5.6204196408738754E-3"/>
    <n v="-3.3292475596654989E-3"/>
    <n v="2"/>
    <x v="2"/>
    <n v="7"/>
  </r>
  <r>
    <x v="639"/>
    <n v="280.55999800000001"/>
    <n v="281.17999300000002"/>
    <n v="280.05999800000001"/>
    <n v="281.05999800000001"/>
    <n v="267.994843"/>
    <n v="44593500"/>
    <x v="0"/>
    <n v="2.5314365082488794E-3"/>
    <n v="-1.461842616102167E-3"/>
    <n v="3"/>
    <x v="2"/>
    <n v="7"/>
  </r>
  <r>
    <x v="640"/>
    <n v="280.30999800000001"/>
    <n v="280.73998999999998"/>
    <n v="279.459991"/>
    <n v="280"/>
    <n v="266.98406999999997"/>
    <n v="61412100"/>
    <x v="0"/>
    <n v="-1.1385754012566021E-3"/>
    <n v="-5.6927595936295599E-3"/>
    <n v="4"/>
    <x v="2"/>
    <n v="7"/>
  </r>
  <r>
    <x v="641"/>
    <n v="279.76998900000001"/>
    <n v="280.48001099999999"/>
    <n v="279.5"/>
    <n v="279.67999300000002"/>
    <n v="266.67892499999999"/>
    <n v="82337700"/>
    <x v="0"/>
    <n v="1.7143249999999658E-3"/>
    <n v="-1.7857142857142857E-3"/>
    <n v="5"/>
    <x v="2"/>
    <n v="7"/>
  </r>
  <r>
    <x v="642"/>
    <n v="279.45001200000002"/>
    <n v="280.42999300000002"/>
    <n v="279.05999800000001"/>
    <n v="280.20001200000002"/>
    <n v="267.17474399999998"/>
    <n v="47047600"/>
    <x v="0"/>
    <n v="2.6816362227240183E-3"/>
    <n v="-2.2168013998770985E-3"/>
    <n v="1"/>
    <x v="2"/>
    <n v="7"/>
  </r>
  <r>
    <x v="643"/>
    <n v="281.790009"/>
    <n v="282.55999800000001"/>
    <n v="280.63000499999998"/>
    <n v="281.60998499999999"/>
    <n v="268.519226"/>
    <n v="68026900"/>
    <x v="0"/>
    <n v="8.4225049926121773E-3"/>
    <n v="1.5345930820301593E-3"/>
    <n v="2"/>
    <x v="2"/>
    <n v="7"/>
  </r>
  <r>
    <x v="644"/>
    <n v="281.32998700000002"/>
    <n v="284.36999500000002"/>
    <n v="281.27999899999998"/>
    <n v="284.01001000000002"/>
    <n v="270.80767800000001"/>
    <n v="78882900"/>
    <x v="0"/>
    <n v="9.80082435642338E-3"/>
    <n v="-1.1717837348701233E-3"/>
    <n v="3"/>
    <x v="2"/>
    <n v="7"/>
  </r>
  <r>
    <x v="645"/>
    <n v="283.20001200000002"/>
    <n v="284.10998499999999"/>
    <n v="283.08999599999999"/>
    <n v="283.33999599999999"/>
    <n v="270.16885400000001"/>
    <n v="57919500"/>
    <x v="0"/>
    <n v="3.5201224069522115E-4"/>
    <n v="-3.2393717390455266E-3"/>
    <n v="4"/>
    <x v="2"/>
    <n v="7"/>
  </r>
  <r>
    <x v="646"/>
    <n v="283.709991"/>
    <n v="283.82000699999998"/>
    <n v="280.38000499999998"/>
    <n v="281.42001299999998"/>
    <n v="268.33804300000003"/>
    <n v="76768700"/>
    <x v="0"/>
    <n v="1.6941166329373085E-3"/>
    <n v="-1.0446781399686342E-2"/>
    <n v="5"/>
    <x v="2"/>
    <n v="7"/>
  </r>
  <r>
    <x v="647"/>
    <n v="281.51001000000002"/>
    <n v="281.69000199999999"/>
    <n v="279.35998499999999"/>
    <n v="279.95001200000002"/>
    <n v="266.93637100000001"/>
    <n v="63742500"/>
    <x v="0"/>
    <n v="9.5938095205762644E-4"/>
    <n v="-7.3201190563515059E-3"/>
    <n v="1"/>
    <x v="2"/>
    <n v="7"/>
  </r>
  <r>
    <x v="648"/>
    <n v="280.80999800000001"/>
    <n v="282.01998900000001"/>
    <n v="280.38000499999998"/>
    <n v="281.32998700000002"/>
    <n v="268.25219700000002"/>
    <n v="68570500"/>
    <x v="0"/>
    <n v="7.3940950572275533E-3"/>
    <n v="1.5359634990834278E-3"/>
    <n v="2"/>
    <x v="2"/>
    <n v="7"/>
  </r>
  <r>
    <x v="649"/>
    <n v="281.55999800000001"/>
    <n v="282.13000499999998"/>
    <n v="280.13000499999998"/>
    <n v="280.85998499999999"/>
    <n v="267.80410799999999"/>
    <n v="53853300"/>
    <x v="1"/>
    <n v="2.8436997013047381E-3"/>
    <n v="-4.2653895974481878E-3"/>
    <n v="3"/>
    <x v="2"/>
    <n v="8"/>
  </r>
  <r>
    <x v="650"/>
    <n v="279.39001500000001"/>
    <n v="282.57998700000002"/>
    <n v="279.16000400000001"/>
    <n v="282.39001500000001"/>
    <n v="269.26297"/>
    <n v="63426400"/>
    <x v="2"/>
    <n v="6.1240550162388642E-3"/>
    <n v="-6.0527703866393775E-3"/>
    <n v="4"/>
    <x v="2"/>
    <n v="8"/>
  </r>
  <r>
    <x v="651"/>
    <n v="282.52999899999998"/>
    <n v="283.66000400000001"/>
    <n v="282.32998700000002"/>
    <n v="283.60000600000001"/>
    <n v="270.416718"/>
    <n v="53935400"/>
    <x v="3"/>
    <n v="4.4972872004699228E-3"/>
    <n v="-2.1257125539650692E-4"/>
    <n v="5"/>
    <x v="2"/>
    <n v="8"/>
  </r>
  <r>
    <x v="652"/>
    <n v="283.64001500000001"/>
    <n v="284.98998999999998"/>
    <n v="283.20001200000002"/>
    <n v="284.64001500000001"/>
    <n v="271.40835600000003"/>
    <n v="39400900"/>
    <x v="0"/>
    <n v="4.9012128723296636E-3"/>
    <n v="-1.4104160491449087E-3"/>
    <n v="1"/>
    <x v="2"/>
    <n v="8"/>
  </r>
  <r>
    <x v="653"/>
    <n v="285.39001500000001"/>
    <n v="286.01001000000002"/>
    <n v="285.23998999999998"/>
    <n v="285.57998700000002"/>
    <n v="272.304688"/>
    <n v="43196600"/>
    <x v="0"/>
    <n v="4.813079425954981E-3"/>
    <n v="2.1078378596908524E-3"/>
    <n v="2"/>
    <x v="2"/>
    <n v="8"/>
  </r>
  <r>
    <x v="654"/>
    <n v="285.39001500000001"/>
    <n v="285.91000400000001"/>
    <n v="284.94000199999999"/>
    <n v="285.459991"/>
    <n v="272.190247"/>
    <n v="42114600"/>
    <x v="0"/>
    <n v="1.155602685842261E-3"/>
    <n v="-2.2410008723756408E-3"/>
    <n v="3"/>
    <x v="2"/>
    <n v="8"/>
  </r>
  <r>
    <x v="655"/>
    <n v="285.52999899999998"/>
    <n v="285.97000100000002"/>
    <n v="284.92001299999998"/>
    <n v="285.07000699999998"/>
    <n v="271.81842"/>
    <n v="35717000"/>
    <x v="0"/>
    <n v="1.7866251526646427E-3"/>
    <n v="-1.8916065894502853E-3"/>
    <n v="4"/>
    <x v="2"/>
    <n v="8"/>
  </r>
  <r>
    <x v="656"/>
    <n v="283.45001200000002"/>
    <n v="284.05999800000001"/>
    <n v="282.35998499999999"/>
    <n v="283.16000400000001"/>
    <n v="269.99713100000002"/>
    <n v="77076000"/>
    <x v="0"/>
    <n v="-3.5430209253826139E-3"/>
    <n v="-9.5065139560612591E-3"/>
    <n v="5"/>
    <x v="2"/>
    <n v="8"/>
  </r>
  <r>
    <x v="657"/>
    <n v="283.47000100000002"/>
    <n v="284.16000400000001"/>
    <n v="281.76998900000001"/>
    <n v="282.10000600000001"/>
    <n v="268.98648100000003"/>
    <n v="65732900"/>
    <x v="0"/>
    <n v="3.5315722060803474E-3"/>
    <n v="-4.9089383400347927E-3"/>
    <n v="1"/>
    <x v="2"/>
    <n v="8"/>
  </r>
  <r>
    <x v="658"/>
    <n v="282.92001299999998"/>
    <n v="284.17001299999998"/>
    <n v="282.48001099999999"/>
    <n v="283.89999399999999"/>
    <n v="270.702789"/>
    <n v="43842000"/>
    <x v="0"/>
    <n v="7.3378481246823349E-3"/>
    <n v="1.3470577522780444E-3"/>
    <n v="2"/>
    <x v="2"/>
    <n v="8"/>
  </r>
  <r>
    <x v="659"/>
    <n v="282.38000499999998"/>
    <n v="282.540009"/>
    <n v="280.16000400000001"/>
    <n v="281.77999899999998"/>
    <n v="268.68133499999999"/>
    <n v="102925400"/>
    <x v="0"/>
    <n v="-4.7903664274117413E-3"/>
    <n v="-1.3173617749354294E-2"/>
    <n v="3"/>
    <x v="2"/>
    <n v="8"/>
  </r>
  <r>
    <x v="660"/>
    <n v="283.39999399999999"/>
    <n v="285.040009"/>
    <n v="283.35998499999999"/>
    <n v="284.05999800000001"/>
    <n v="270.85531600000002"/>
    <n v="69967900"/>
    <x v="0"/>
    <n v="1.1569344920041762E-2"/>
    <n v="5.6071616353438186E-3"/>
    <n v="4"/>
    <x v="2"/>
    <n v="8"/>
  </r>
  <r>
    <x v="661"/>
    <n v="283.82998700000002"/>
    <n v="285.55999800000001"/>
    <n v="283.36999500000002"/>
    <n v="285.05999800000001"/>
    <n v="271.80886800000002"/>
    <n v="65618500"/>
    <x v="0"/>
    <n v="5.2805745636877741E-3"/>
    <n v="-2.4290748604454686E-3"/>
    <n v="5"/>
    <x v="2"/>
    <n v="8"/>
  </r>
  <r>
    <x v="662"/>
    <n v="285.57000699999998"/>
    <n v="285.97000100000002"/>
    <n v="285.05999800000001"/>
    <n v="285.67001299999998"/>
    <n v="272.39059400000002"/>
    <n v="39807500"/>
    <x v="0"/>
    <n v="3.1923209372927077E-3"/>
    <n v="0"/>
    <n v="1"/>
    <x v="2"/>
    <n v="8"/>
  </r>
  <r>
    <x v="663"/>
    <n v="286.25"/>
    <n v="287.30999800000001"/>
    <n v="285.709991"/>
    <n v="286.33999599999999"/>
    <n v="273.02938799999998"/>
    <n v="67272000"/>
    <x v="0"/>
    <n v="5.7408370685376221E-3"/>
    <n v="1.3994468505876801E-4"/>
    <n v="2"/>
    <x v="2"/>
    <n v="8"/>
  </r>
  <r>
    <x v="664"/>
    <n v="285.88000499999998"/>
    <n v="286.76001000000002"/>
    <n v="285.57998700000002"/>
    <n v="286.17001299999998"/>
    <n v="272.86730999999997"/>
    <n v="44993300"/>
    <x v="0"/>
    <n v="1.4668366482761194E-3"/>
    <n v="-2.6542187979913508E-3"/>
    <n v="3"/>
    <x v="2"/>
    <n v="8"/>
  </r>
  <r>
    <x v="665"/>
    <n v="285.97000100000002"/>
    <n v="286.94000199999999"/>
    <n v="285.42999300000002"/>
    <n v="285.790009"/>
    <n v="272.50494400000002"/>
    <n v="49204900"/>
    <x v="0"/>
    <n v="2.6906697593084626E-3"/>
    <n v="-2.5859452995865037E-3"/>
    <n v="4"/>
    <x v="2"/>
    <n v="8"/>
  </r>
  <r>
    <x v="666"/>
    <n v="286.44000199999999"/>
    <n v="287.67001299999998"/>
    <n v="286.38000499999998"/>
    <n v="287.51001000000002"/>
    <n v="274.14495799999997"/>
    <n v="57487400"/>
    <x v="0"/>
    <n v="6.5782705510883882E-3"/>
    <n v="2.0644388586725754E-3"/>
    <n v="5"/>
    <x v="2"/>
    <n v="8"/>
  </r>
  <r>
    <x v="667"/>
    <n v="288.85998499999999"/>
    <n v="289.89999399999999"/>
    <n v="288.67999300000002"/>
    <n v="289.77999899999998"/>
    <n v="276.30941799999999"/>
    <n v="57072400"/>
    <x v="0"/>
    <n v="8.312698399613877E-3"/>
    <n v="4.0693644023037734E-3"/>
    <n v="1"/>
    <x v="2"/>
    <n v="8"/>
  </r>
  <r>
    <x v="668"/>
    <n v="290.29998799999998"/>
    <n v="290.42001299999998"/>
    <n v="289.39999399999999"/>
    <n v="289.92001299999998"/>
    <n v="276.44296300000002"/>
    <n v="46943500"/>
    <x v="0"/>
    <n v="2.2086203402879021E-3"/>
    <n v="-1.3113568959601759E-3"/>
    <n v="2"/>
    <x v="2"/>
    <n v="8"/>
  </r>
  <r>
    <x v="669"/>
    <n v="290.16000400000001"/>
    <n v="291.73998999999998"/>
    <n v="289.89001500000001"/>
    <n v="291.48001099999999"/>
    <n v="277.93042000000003"/>
    <n v="61485500"/>
    <x v="0"/>
    <n v="6.2775142052714878E-3"/>
    <n v="-1.034699180976436E-4"/>
    <n v="3"/>
    <x v="2"/>
    <n v="8"/>
  </r>
  <r>
    <x v="670"/>
    <n v="290.94000199999999"/>
    <n v="291.35998499999999"/>
    <n v="289.63000499999998"/>
    <n v="290.29998799999998"/>
    <n v="276.80529799999999"/>
    <n v="61229500"/>
    <x v="0"/>
    <n v="-4.1178123874846344E-4"/>
    <n v="-6.3469395162058222E-3"/>
    <n v="4"/>
    <x v="2"/>
    <n v="8"/>
  </r>
  <r>
    <x v="671"/>
    <n v="289.83999599999999"/>
    <n v="290.80999800000001"/>
    <n v="289.290009"/>
    <n v="290.30999800000001"/>
    <n v="276.814819"/>
    <n v="66140800"/>
    <x v="0"/>
    <n v="1.7568378266692266E-3"/>
    <n v="-3.4790872950362889E-3"/>
    <n v="5"/>
    <x v="2"/>
    <n v="8"/>
  </r>
  <r>
    <x v="672"/>
    <n v="289.83999599999999"/>
    <n v="290.209991"/>
    <n v="288.67999300000002"/>
    <n v="289.80999800000001"/>
    <n v="276.33807400000001"/>
    <n v="57594400"/>
    <x v="0"/>
    <n v="-3.4448348554638844E-4"/>
    <n v="-5.6147050092294195E-3"/>
    <n v="2"/>
    <x v="2"/>
    <n v="9"/>
  </r>
  <r>
    <x v="673"/>
    <n v="289.41000400000001"/>
    <n v="289.64001500000001"/>
    <n v="287.89001500000001"/>
    <n v="289.02999899999998"/>
    <n v="275.59429899999998"/>
    <n v="72452400"/>
    <x v="0"/>
    <n v="-5.8653255986013976E-4"/>
    <n v="-6.6249715787928126E-3"/>
    <n v="3"/>
    <x v="2"/>
    <n v="9"/>
  </r>
  <r>
    <x v="674"/>
    <n v="289.14999399999999"/>
    <n v="289.48998999999998"/>
    <n v="287"/>
    <n v="288.16000400000001"/>
    <n v="274.764771"/>
    <n v="65909900"/>
    <x v="0"/>
    <n v="1.5914991578434815E-3"/>
    <n v="-7.0234889354858126E-3"/>
    <n v="4"/>
    <x v="2"/>
    <n v="9"/>
  </r>
  <r>
    <x v="675"/>
    <n v="286.98001099999999"/>
    <n v="288.70001200000002"/>
    <n v="286.709991"/>
    <n v="287.60000600000001"/>
    <n v="274.230774"/>
    <n v="73524800"/>
    <x v="0"/>
    <n v="1.8739866480568213E-3"/>
    <n v="-5.031971751360791E-3"/>
    <n v="5"/>
    <x v="2"/>
    <n v="9"/>
  </r>
  <r>
    <x v="676"/>
    <n v="288.73998999999998"/>
    <n v="289.040009"/>
    <n v="287.88000499999998"/>
    <n v="288.10000600000001"/>
    <n v="274.70751999999999"/>
    <n v="50210900"/>
    <x v="0"/>
    <n v="5.0069644296182316E-3"/>
    <n v="9.7357091153876829E-4"/>
    <n v="1"/>
    <x v="2"/>
    <n v="9"/>
  </r>
  <r>
    <x v="677"/>
    <n v="287.36999500000002"/>
    <n v="289.54998799999998"/>
    <n v="286.98001099999999"/>
    <n v="289.04998799999998"/>
    <n v="275.61334199999999"/>
    <n v="50530500"/>
    <x v="0"/>
    <n v="5.0329120784536781E-3"/>
    <n v="-3.8875216128944376E-3"/>
    <n v="2"/>
    <x v="2"/>
    <n v="9"/>
  </r>
  <r>
    <x v="678"/>
    <n v="289.05999800000001"/>
    <n v="289.79998799999998"/>
    <n v="288.23001099999999"/>
    <n v="289.11999500000002"/>
    <n v="275.68014499999998"/>
    <n v="59810800"/>
    <x v="0"/>
    <n v="2.5947069058518697E-3"/>
    <n v="-2.8367999793862454E-3"/>
    <n v="3"/>
    <x v="2"/>
    <n v="9"/>
  </r>
  <r>
    <x v="679"/>
    <n v="290.32000699999998"/>
    <n v="291.040009"/>
    <n v="290"/>
    <n v="290.82998700000002"/>
    <n v="277.310608"/>
    <n v="51034200"/>
    <x v="0"/>
    <n v="6.640889710862026E-3"/>
    <n v="3.0437362175521026E-3"/>
    <n v="4"/>
    <x v="2"/>
    <n v="9"/>
  </r>
  <r>
    <x v="680"/>
    <n v="291.05999800000001"/>
    <n v="291.26998900000001"/>
    <n v="290"/>
    <n v="290.88000499999998"/>
    <n v="277.35827599999999"/>
    <n v="55079900"/>
    <x v="0"/>
    <n v="1.5129182672624219E-3"/>
    <n v="-2.8538563322220859E-3"/>
    <n v="5"/>
    <x v="2"/>
    <n v="9"/>
  </r>
  <r>
    <x v="681"/>
    <n v="290.82000699999998"/>
    <n v="290.85998499999999"/>
    <n v="289.02999899999998"/>
    <n v="289.33999599999999"/>
    <n v="275.88986199999999"/>
    <n v="68244000"/>
    <x v="0"/>
    <n v="-6.8825631380156781E-5"/>
    <n v="-6.3600315188388689E-3"/>
    <n v="1"/>
    <x v="2"/>
    <n v="9"/>
  </r>
  <r>
    <x v="682"/>
    <n v="289.57998700000002"/>
    <n v="291.57998700000002"/>
    <n v="289.54998799999998"/>
    <n v="290.91000400000001"/>
    <n v="277.386932"/>
    <n v="61930400"/>
    <x v="0"/>
    <n v="7.7417261041229568E-3"/>
    <n v="7.2576208924810979E-4"/>
    <n v="2"/>
    <x v="2"/>
    <n v="9"/>
  </r>
  <r>
    <x v="683"/>
    <n v="290.97000100000002"/>
    <n v="291.69000199999999"/>
    <n v="290.82998700000002"/>
    <n v="291.22000100000002"/>
    <n v="277.68249500000002"/>
    <n v="49080600"/>
    <x v="0"/>
    <n v="2.6812347092744796E-3"/>
    <n v="-2.7505757416303222E-4"/>
    <n v="3"/>
    <x v="2"/>
    <n v="9"/>
  </r>
  <r>
    <x v="684"/>
    <n v="292.64001500000001"/>
    <n v="293.94000199999999"/>
    <n v="291.23998999999998"/>
    <n v="293.57998700000002"/>
    <n v="279.93283100000002"/>
    <n v="100360600"/>
    <x v="0"/>
    <n v="9.3400212576744256E-3"/>
    <n v="6.8638829514847561E-5"/>
    <n v="4"/>
    <x v="2"/>
    <n v="9"/>
  </r>
  <r>
    <x v="685"/>
    <n v="293.08999599999999"/>
    <n v="293.22000100000002"/>
    <n v="291.80999800000001"/>
    <n v="291.98998999999998"/>
    <n v="279.677032"/>
    <n v="105479700"/>
    <x v="0"/>
    <n v="-1.2261939367140585E-3"/>
    <n v="-6.0289838489570114E-3"/>
    <n v="5"/>
    <x v="2"/>
    <n v="9"/>
  </r>
  <r>
    <x v="686"/>
    <n v="291.33999599999999"/>
    <n v="291.5"/>
    <n v="290.36999500000002"/>
    <n v="291.01998900000001"/>
    <n v="278.74795499999999"/>
    <n v="53409600"/>
    <x v="0"/>
    <n v="-1.6781054720402487E-3"/>
    <n v="-5.5481182762462519E-3"/>
    <n v="1"/>
    <x v="2"/>
    <n v="9"/>
  </r>
  <r>
    <x v="687"/>
    <n v="291.52999899999998"/>
    <n v="291.64999399999999"/>
    <n v="290.48001099999999"/>
    <n v="290.75"/>
    <n v="278.489349"/>
    <n v="44370000"/>
    <x v="0"/>
    <n v="2.1648169329014123E-3"/>
    <n v="-1.855467048347731E-3"/>
    <n v="2"/>
    <x v="2"/>
    <n v="9"/>
  </r>
  <r>
    <x v="688"/>
    <n v="290.91000400000001"/>
    <n v="292.23998999999998"/>
    <n v="289.41000400000001"/>
    <n v="289.88000499999998"/>
    <n v="277.65606700000001"/>
    <n v="79739700"/>
    <x v="1"/>
    <n v="5.124643164230361E-3"/>
    <n v="-4.6087566638004646E-3"/>
    <n v="3"/>
    <x v="2"/>
    <n v="9"/>
  </r>
  <r>
    <x v="689"/>
    <n v="290.41000400000001"/>
    <n v="291.91000400000001"/>
    <n v="290.10000600000001"/>
    <n v="290.69000199999999"/>
    <n v="278.43182400000001"/>
    <n v="59249500"/>
    <x v="2"/>
    <n v="7.0028941803006806E-3"/>
    <n v="7.5893816822593461E-4"/>
    <n v="4"/>
    <x v="2"/>
    <n v="9"/>
  </r>
  <r>
    <x v="690"/>
    <n v="289.98998999999998"/>
    <n v="291.27999899999998"/>
    <n v="289.95001200000002"/>
    <n v="290.72000100000002"/>
    <n v="278.46063199999998"/>
    <n v="70091400"/>
    <x v="3"/>
    <n v="2.0296432486177581E-3"/>
    <n v="-2.545632787191551E-3"/>
    <n v="5"/>
    <x v="2"/>
    <n v="9"/>
  </r>
  <r>
    <x v="691"/>
    <n v="292.10998499999999"/>
    <n v="292.92999300000002"/>
    <n v="290.98001099999999"/>
    <n v="291.73001099999999"/>
    <n v="279.42806999999999"/>
    <n v="62078900"/>
    <x v="0"/>
    <n v="7.6017886364825637E-3"/>
    <n v="8.9436570963676368E-4"/>
    <n v="1"/>
    <x v="2"/>
    <n v="10"/>
  </r>
  <r>
    <x v="692"/>
    <n v="291.55999800000001"/>
    <n v="292.35998499999999"/>
    <n v="291.14001500000001"/>
    <n v="291.55999800000001"/>
    <n v="279.26516700000002"/>
    <n v="47258200"/>
    <x v="0"/>
    <n v="2.1594418683239425E-3"/>
    <n v="-2.0224042016711991E-3"/>
    <n v="2"/>
    <x v="2"/>
    <n v="10"/>
  </r>
  <r>
    <x v="693"/>
    <n v="292.73998999999998"/>
    <n v="293.209991"/>
    <n v="291.32000699999998"/>
    <n v="291.72000100000002"/>
    <n v="279.41842700000001"/>
    <n v="64694600"/>
    <x v="0"/>
    <n v="5.6591885420440797E-3"/>
    <n v="-8.2312732077886701E-4"/>
    <n v="3"/>
    <x v="2"/>
    <n v="10"/>
  </r>
  <r>
    <x v="694"/>
    <n v="291.17999300000002"/>
    <n v="291.23998999999998"/>
    <n v="287.66000400000001"/>
    <n v="289.44000199999999"/>
    <n v="277.23455799999999"/>
    <n v="111545900"/>
    <x v="0"/>
    <n v="-1.6454511118695876E-3"/>
    <n v="-1.3917444762383671E-2"/>
    <n v="4"/>
    <x v="2"/>
    <n v="10"/>
  </r>
  <r>
    <x v="695"/>
    <n v="289.69000199999999"/>
    <n v="290.26998900000001"/>
    <n v="286.22000100000002"/>
    <n v="287.82000699999998"/>
    <n v="275.68289199999998"/>
    <n v="105951700"/>
    <x v="0"/>
    <n v="2.8675614782507392E-3"/>
    <n v="-1.112493427912555E-2"/>
    <n v="5"/>
    <x v="2"/>
    <n v="10"/>
  </r>
  <r>
    <x v="696"/>
    <n v="287.04998799999998"/>
    <n v="288.22000100000002"/>
    <n v="285.5"/>
    <n v="287.82000699999998"/>
    <n v="275.68289199999998"/>
    <n v="87742200"/>
    <x v="1"/>
    <n v="1.3897366071568794E-3"/>
    <n v="-8.0606175511627152E-3"/>
    <n v="1"/>
    <x v="2"/>
    <n v="10"/>
  </r>
  <r>
    <x v="697"/>
    <n v="287.39001500000001"/>
    <n v="288.85998499999999"/>
    <n v="286.76998900000001"/>
    <n v="287.39999399999999"/>
    <n v="275.28057899999999"/>
    <n v="74339000"/>
    <x v="2"/>
    <n v="3.6132929424882521E-3"/>
    <n v="-3.6481758545713816E-3"/>
    <n v="2"/>
    <x v="2"/>
    <n v="10"/>
  </r>
  <r>
    <x v="698"/>
    <n v="286.82998700000002"/>
    <n v="286.91000400000001"/>
    <n v="277.88000499999998"/>
    <n v="278.29998799999998"/>
    <n v="266.56436200000002"/>
    <n v="214731000"/>
    <x v="3"/>
    <n v="-1.7049060898727002E-3"/>
    <n v="-3.312452748346268E-2"/>
    <n v="3"/>
    <x v="2"/>
    <n v="10"/>
  </r>
  <r>
    <x v="699"/>
    <n v="277.07998700000002"/>
    <n v="278.89999399999999"/>
    <n v="270.35998499999999"/>
    <n v="272.17001299999998"/>
    <n v="260.69284099999999"/>
    <n v="274840500"/>
    <x v="0"/>
    <n v="2.1559684724097353E-3"/>
    <n v="-2.8530374927648185E-2"/>
    <n v="4"/>
    <x v="2"/>
    <n v="10"/>
  </r>
  <r>
    <x v="700"/>
    <n v="276.76998900000001"/>
    <n v="277.08999599999999"/>
    <n v="272.36999500000002"/>
    <n v="275.95001200000002"/>
    <n v="264.313446"/>
    <n v="183186500"/>
    <x v="0"/>
    <n v="1.8076873883971938E-2"/>
    <n v="7.3476867563670241E-4"/>
    <n v="5"/>
    <x v="2"/>
    <n v="10"/>
  </r>
  <r>
    <x v="701"/>
    <n v="275.54998799999998"/>
    <n v="277.040009"/>
    <n v="274.29998799999998"/>
    <n v="274.39999399999999"/>
    <n v="262.82879600000001"/>
    <n v="102263700"/>
    <x v="0"/>
    <n v="3.9499798970836159E-3"/>
    <n v="-5.9794307963285404E-3"/>
    <n v="1"/>
    <x v="2"/>
    <n v="10"/>
  </r>
  <r>
    <x v="702"/>
    <n v="276.60000600000001"/>
    <n v="280.82000699999998"/>
    <n v="276.07000699999998"/>
    <n v="280.39999399999999"/>
    <n v="268.57574499999998"/>
    <n v="118255800"/>
    <x v="0"/>
    <n v="2.3396549345405537E-2"/>
    <n v="6.0860533400739908E-3"/>
    <n v="2"/>
    <x v="2"/>
    <n v="10"/>
  </r>
  <r>
    <x v="703"/>
    <n v="280.44000199999999"/>
    <n v="281.14999399999999"/>
    <n v="277.55999800000001"/>
    <n v="280.45001200000002"/>
    <n v="268.62365699999998"/>
    <n v="110626000"/>
    <x v="0"/>
    <n v="2.674750413867698E-3"/>
    <n v="-1.0128373968510089E-2"/>
    <n v="3"/>
    <x v="2"/>
    <n v="10"/>
  </r>
  <r>
    <x v="704"/>
    <n v="279.39999399999999"/>
    <n v="280.07000699999998"/>
    <n v="274.97000100000002"/>
    <n v="276.39999399999999"/>
    <n v="264.744415"/>
    <n v="134557500"/>
    <x v="0"/>
    <n v="-1.3549830049571889E-3"/>
    <n v="-1.9540063346476129E-2"/>
    <n v="4"/>
    <x v="2"/>
    <n v="10"/>
  </r>
  <r>
    <x v="705"/>
    <n v="277.13000499999998"/>
    <n v="279.29998799999998"/>
    <n v="275.47000100000002"/>
    <n v="276.25"/>
    <n v="264.60082999999997"/>
    <n v="139901600"/>
    <x v="0"/>
    <n v="1.0492019041071297E-2"/>
    <n v="-3.3646636041532174E-3"/>
    <n v="5"/>
    <x v="2"/>
    <n v="10"/>
  </r>
  <r>
    <x v="706"/>
    <n v="277"/>
    <n v="277.35998499999999"/>
    <n v="274.41000400000001"/>
    <n v="275.01001000000002"/>
    <n v="263.41308600000002"/>
    <n v="82415800"/>
    <x v="0"/>
    <n v="4.0180452488687594E-3"/>
    <n v="-6.6606190045248332E-3"/>
    <n v="1"/>
    <x v="2"/>
    <n v="10"/>
  </r>
  <r>
    <x v="707"/>
    <n v="270.95001200000002"/>
    <n v="274.86999500000002"/>
    <n v="268.60998499999999"/>
    <n v="273.60998499999999"/>
    <n v="262.072113"/>
    <n v="146352700"/>
    <x v="0"/>
    <n v="-5.0912692232550128E-4"/>
    <n v="-2.3271971082070894E-2"/>
    <n v="2"/>
    <x v="2"/>
    <n v="10"/>
  </r>
  <r>
    <x v="708"/>
    <n v="273.32998700000002"/>
    <n v="273.76001000000002"/>
    <n v="264.70001200000002"/>
    <n v="265.32000699999998"/>
    <n v="254.13168300000001"/>
    <n v="177806700"/>
    <x v="0"/>
    <n v="5.4831697754023059E-4"/>
    <n v="-3.2564502351768998E-2"/>
    <n v="3"/>
    <x v="2"/>
    <n v="10"/>
  </r>
  <r>
    <x v="709"/>
    <n v="267.38000499999998"/>
    <n v="271.80999800000001"/>
    <n v="266.23001099999999"/>
    <n v="270.07998700000002"/>
    <n v="258.69097900000003"/>
    <n v="138061500"/>
    <x v="0"/>
    <n v="2.4460993625708867E-2"/>
    <n v="3.4298355796440749E-3"/>
    <n v="4"/>
    <x v="2"/>
    <n v="10"/>
  </r>
  <r>
    <x v="710"/>
    <n v="265.92001299999998"/>
    <n v="271"/>
    <n v="262.290009"/>
    <n v="265.32998700000002"/>
    <n v="254.141266"/>
    <n v="201574600"/>
    <x v="0"/>
    <n v="3.4064464021170996E-3"/>
    <n v="-2.884322561819443E-2"/>
    <n v="5"/>
    <x v="2"/>
    <n v="10"/>
  </r>
  <r>
    <x v="711"/>
    <n v="268.79998799999998"/>
    <n v="270.25"/>
    <n v="259.85000600000001"/>
    <n v="263.85998499999999"/>
    <n v="252.73327599999999"/>
    <n v="160749100"/>
    <x v="0"/>
    <n v="1.8542996423544025E-2"/>
    <n v="-2.0653455201051243E-2"/>
    <n v="1"/>
    <x v="2"/>
    <n v="10"/>
  </r>
  <r>
    <x v="712"/>
    <n v="263.67001299999998"/>
    <n v="268.11999500000002"/>
    <n v="263.11999500000002"/>
    <n v="267.76998900000001"/>
    <n v="256.47833300000002"/>
    <n v="157116000"/>
    <x v="0"/>
    <n v="1.6144964155895114E-2"/>
    <n v="-2.8044798077282444E-3"/>
    <n v="2"/>
    <x v="2"/>
    <n v="10"/>
  </r>
  <r>
    <x v="713"/>
    <n v="270.64999399999999"/>
    <n v="273.23001099999999"/>
    <n v="270.11999500000002"/>
    <n v="270.63000499999998"/>
    <n v="259.217804"/>
    <n v="128296300"/>
    <x v="0"/>
    <n v="2.0390716750561547E-2"/>
    <n v="8.7762112878154077E-3"/>
    <n v="3"/>
    <x v="2"/>
    <n v="10"/>
  </r>
  <r>
    <x v="714"/>
    <n v="271.60000600000001"/>
    <n v="273.73001099999999"/>
    <n v="270.38000499999998"/>
    <n v="273.51001000000002"/>
    <n v="261.97637900000001"/>
    <n v="99495000"/>
    <x v="0"/>
    <n v="1.1454775681654396E-2"/>
    <n v="-9.2377044444868562E-4"/>
    <n v="4"/>
    <x v="2"/>
    <n v="11"/>
  </r>
  <r>
    <x v="715"/>
    <n v="274.75"/>
    <n v="275.23001099999999"/>
    <n v="269.58999599999999"/>
    <n v="271.89001500000001"/>
    <n v="260.42465199999998"/>
    <n v="122634100"/>
    <x v="0"/>
    <n v="6.2886217583040848E-3"/>
    <n v="-1.4332250581980663E-2"/>
    <n v="5"/>
    <x v="2"/>
    <n v="11"/>
  </r>
  <r>
    <x v="716"/>
    <n v="272.44000199999999"/>
    <n v="274.01001000000002"/>
    <n v="271.35000600000001"/>
    <n v="273.39001500000001"/>
    <n v="261.86142000000001"/>
    <n v="65622500"/>
    <x v="0"/>
    <n v="7.7972521352062786E-3"/>
    <n v="-1.9861303108170327E-3"/>
    <n v="1"/>
    <x v="2"/>
    <n v="11"/>
  </r>
  <r>
    <x v="717"/>
    <n v="273.32000699999998"/>
    <n v="275.29998799999998"/>
    <n v="273.25"/>
    <n v="275.11999500000002"/>
    <n v="263.51843300000002"/>
    <n v="60085900"/>
    <x v="0"/>
    <n v="6.9862573437438069E-3"/>
    <n v="-5.1214379574179153E-4"/>
    <n v="2"/>
    <x v="2"/>
    <n v="11"/>
  </r>
  <r>
    <x v="718"/>
    <n v="277.55999800000001"/>
    <n v="281.10000600000001"/>
    <n v="277.07998700000002"/>
    <n v="281.01001000000002"/>
    <n v="269.16006499999997"/>
    <n v="102752100"/>
    <x v="0"/>
    <n v="2.1736010136231609E-2"/>
    <n v="7.124135052415945E-3"/>
    <n v="3"/>
    <x v="2"/>
    <n v="11"/>
  </r>
  <r>
    <x v="719"/>
    <n v="280.10998499999999"/>
    <n v="281.22000100000002"/>
    <n v="279.22000100000002"/>
    <n v="280.5"/>
    <n v="268.671539"/>
    <n v="65584900"/>
    <x v="0"/>
    <n v="7.4727231247030039E-4"/>
    <n v="-6.3699118760929463E-3"/>
    <n v="4"/>
    <x v="2"/>
    <n v="11"/>
  </r>
  <r>
    <x v="720"/>
    <n v="279.02999899999998"/>
    <n v="279.23998999999998"/>
    <n v="276.17999300000002"/>
    <n v="277.76001000000002"/>
    <n v="266.04714999999999"/>
    <n v="98812600"/>
    <x v="0"/>
    <n v="-4.4920142602496342E-3"/>
    <n v="-1.540109447415321E-2"/>
    <n v="5"/>
    <x v="2"/>
    <n v="11"/>
  </r>
  <r>
    <x v="721"/>
    <n v="277.19000199999999"/>
    <n v="277.459991"/>
    <n v="271.98998999999998"/>
    <n v="272.57000699999998"/>
    <n v="261.07595800000001"/>
    <n v="99673600"/>
    <x v="0"/>
    <n v="-1.0801374899144776E-3"/>
    <n v="-2.0773400749805722E-2"/>
    <n v="1"/>
    <x v="2"/>
    <n v="11"/>
  </r>
  <r>
    <x v="722"/>
    <n v="273.08999599999999"/>
    <n v="275.32998700000002"/>
    <n v="271.25"/>
    <n v="272.05999800000001"/>
    <n v="260.58752399999997"/>
    <n v="98176600"/>
    <x v="0"/>
    <n v="1.012576559826717E-2"/>
    <n v="-4.8428182342159735E-3"/>
    <n v="2"/>
    <x v="2"/>
    <n v="11"/>
  </r>
  <r>
    <x v="723"/>
    <n v="274.16000400000001"/>
    <n v="274.60998499999999"/>
    <n v="268.45001200000002"/>
    <n v="270.20001200000002"/>
    <n v="258.805969"/>
    <n v="125335900"/>
    <x v="0"/>
    <n v="9.3728847266990982E-3"/>
    <n v="-1.3269080447468032E-2"/>
    <n v="3"/>
    <x v="2"/>
    <n v="11"/>
  </r>
  <r>
    <x v="724"/>
    <n v="268.77999899999998"/>
    <n v="273.540009"/>
    <n v="267.01001000000002"/>
    <n v="273.01998900000001"/>
    <n v="261.50701900000001"/>
    <n v="135101400"/>
    <x v="0"/>
    <n v="1.236120226375113E-2"/>
    <n v="-1.1806076455688657E-2"/>
    <n v="4"/>
    <x v="2"/>
    <n v="11"/>
  </r>
  <r>
    <x v="725"/>
    <n v="271.790009"/>
    <n v="274.75"/>
    <n v="271.209991"/>
    <n v="273.73001099999999"/>
    <n v="262.187073"/>
    <n v="126668000"/>
    <x v="0"/>
    <n v="6.3365726675785276E-3"/>
    <n v="-6.6295438902827268E-3"/>
    <n v="5"/>
    <x v="2"/>
    <n v="11"/>
  </r>
  <r>
    <x v="726"/>
    <n v="273.04998799999998"/>
    <n v="273.38000499999998"/>
    <n v="268.07000699999998"/>
    <n v="269.10000600000001"/>
    <n v="257.75228900000002"/>
    <n v="103061700"/>
    <x v="0"/>
    <n v="-1.2786540968648397E-3"/>
    <n v="-2.0677323539800008E-2"/>
    <n v="1"/>
    <x v="2"/>
    <n v="11"/>
  </r>
  <r>
    <x v="727"/>
    <n v="265.35998499999999"/>
    <n v="267"/>
    <n v="263.14999399999999"/>
    <n v="264.11999500000002"/>
    <n v="252.98230000000001"/>
    <n v="136021300"/>
    <x v="0"/>
    <n v="-7.8038125350320788E-3"/>
    <n v="-2.2110783602137918E-2"/>
    <n v="2"/>
    <x v="2"/>
    <n v="11"/>
  </r>
  <r>
    <x v="728"/>
    <n v="265.85998499999999"/>
    <n v="267.14999399999999"/>
    <n v="265.01001000000002"/>
    <n v="265.01998900000001"/>
    <n v="253.844345"/>
    <n v="75563700"/>
    <x v="0"/>
    <n v="1.147205458640106E-2"/>
    <n v="3.369737304439996E-3"/>
    <n v="3"/>
    <x v="2"/>
    <n v="11"/>
  </r>
  <r>
    <x v="729"/>
    <n v="263.17999300000002"/>
    <n v="264.82000699999998"/>
    <n v="263.07000699999998"/>
    <n v="263.25"/>
    <n v="252.14897199999999"/>
    <n v="42807900"/>
    <x v="0"/>
    <n v="-7.545921375765889E-4"/>
    <n v="-7.3578676361654898E-3"/>
    <n v="5"/>
    <x v="2"/>
    <n v="11"/>
  </r>
  <r>
    <x v="730"/>
    <n v="265.77999899999998"/>
    <n v="267.75"/>
    <n v="265.33999599999999"/>
    <n v="267.5"/>
    <n v="256.21978799999999"/>
    <n v="79981400"/>
    <x v="0"/>
    <n v="1.7094017094017096E-2"/>
    <n v="7.9392060778726882E-3"/>
    <n v="1"/>
    <x v="2"/>
    <n v="11"/>
  </r>
  <r>
    <x v="731"/>
    <n v="266.33999599999999"/>
    <n v="268.39999399999999"/>
    <n v="265.66000400000001"/>
    <n v="268.39999399999999"/>
    <n v="257.081818"/>
    <n v="75502400"/>
    <x v="0"/>
    <n v="3.3644635514018407E-3"/>
    <n v="-6.8784897196261128E-3"/>
    <n v="2"/>
    <x v="2"/>
    <n v="11"/>
  </r>
  <r>
    <x v="732"/>
    <n v="269.60000600000001"/>
    <n v="274.57998700000002"/>
    <n v="268.32998700000002"/>
    <n v="274.57998700000002"/>
    <n v="263.00119000000001"/>
    <n v="127629600"/>
    <x v="0"/>
    <n v="2.3025309754664245E-2"/>
    <n v="-2.6083085530909328E-4"/>
    <n v="3"/>
    <x v="2"/>
    <n v="11"/>
  </r>
  <r>
    <x v="733"/>
    <n v="273.709991"/>
    <n v="275.54998799999998"/>
    <n v="272.42999300000002"/>
    <n v="273.98001099999999"/>
    <n v="262.426514"/>
    <n v="82346400"/>
    <x v="0"/>
    <n v="3.5326718840582067E-3"/>
    <n v="-7.8301190974999664E-3"/>
    <n v="4"/>
    <x v="2"/>
    <n v="11"/>
  </r>
  <r>
    <x v="734"/>
    <n v="273.80999800000001"/>
    <n v="276.27999899999998"/>
    <n v="273.45001200000002"/>
    <n v="275.64999399999999"/>
    <n v="264.026093"/>
    <n v="98204200"/>
    <x v="0"/>
    <n v="8.3947292052630254E-3"/>
    <n v="-1.9344440423428382E-3"/>
    <n v="5"/>
    <x v="2"/>
    <n v="11"/>
  </r>
  <r>
    <x v="735"/>
    <n v="280.27999899999998"/>
    <n v="280.39999399999999"/>
    <n v="277.51001000000002"/>
    <n v="279.29998799999998"/>
    <n v="267.52212500000002"/>
    <n v="103176300"/>
    <x v="0"/>
    <n v="1.72319974728532E-2"/>
    <n v="6.7477454760983243E-3"/>
    <n v="1"/>
    <x v="2"/>
    <n v="12"/>
  </r>
  <r>
    <x v="736"/>
    <n v="278.36999500000002"/>
    <n v="278.85000600000001"/>
    <n v="269.89999399999999"/>
    <n v="270.25"/>
    <n v="258.85379"/>
    <n v="177986000"/>
    <x v="0"/>
    <n v="-1.6111064064921381E-3"/>
    <n v="-3.3655547453872406E-2"/>
    <n v="2"/>
    <x v="2"/>
    <n v="12"/>
  </r>
  <r>
    <x v="737"/>
    <n v="265.92001299999998"/>
    <n v="269.97000100000002"/>
    <n v="262.44000199999999"/>
    <n v="269.83999599999999"/>
    <n v="258.46112099999999"/>
    <n v="204185400"/>
    <x v="0"/>
    <n v="-1.0360740055503246E-3"/>
    <n v="-2.8899160037002804E-2"/>
    <n v="4"/>
    <x v="2"/>
    <n v="12"/>
  </r>
  <r>
    <x v="738"/>
    <n v="269.459991"/>
    <n v="271.22000100000002"/>
    <n v="262.63000499999998"/>
    <n v="263.57000699999998"/>
    <n v="252.45549"/>
    <n v="161018900"/>
    <x v="0"/>
    <n v="5.1141603189174363E-3"/>
    <n v="-2.6719504546687003E-2"/>
    <n v="5"/>
    <x v="2"/>
    <n v="12"/>
  </r>
  <r>
    <x v="739"/>
    <n v="263.36999500000002"/>
    <n v="265.16000400000001"/>
    <n v="258.61999500000002"/>
    <n v="264.07000699999998"/>
    <n v="252.93441799999999"/>
    <n v="151445900"/>
    <x v="0"/>
    <n v="6.0325414795775285E-3"/>
    <n v="-1.8780634626609692E-2"/>
    <n v="1"/>
    <x v="2"/>
    <n v="12"/>
  </r>
  <r>
    <x v="740"/>
    <n v="267.66000400000001"/>
    <n v="267.86999500000002"/>
    <n v="262.48001099999999"/>
    <n v="264.13000499999998"/>
    <n v="252.99186700000001"/>
    <n v="121504400"/>
    <x v="0"/>
    <n v="1.4390078006852335E-2"/>
    <n v="-6.0211154536758326E-3"/>
    <n v="2"/>
    <x v="2"/>
    <n v="12"/>
  </r>
  <r>
    <x v="741"/>
    <n v="267.47000100000002"/>
    <n v="269"/>
    <n v="265.36999500000002"/>
    <n v="265.459991"/>
    <n v="254.26577800000001"/>
    <n v="97976700"/>
    <x v="0"/>
    <n v="1.8437871153638971E-2"/>
    <n v="4.6946199845793153E-3"/>
    <n v="3"/>
    <x v="2"/>
    <n v="12"/>
  </r>
  <r>
    <x v="742"/>
    <n v="266.51998900000001"/>
    <n v="267.48998999999998"/>
    <n v="264.11999500000002"/>
    <n v="265.36999500000002"/>
    <n v="254.179596"/>
    <n v="96662700"/>
    <x v="0"/>
    <n v="7.6470996339330667E-3"/>
    <n v="-5.047826585664222E-3"/>
    <n v="4"/>
    <x v="2"/>
    <n v="12"/>
  </r>
  <r>
    <x v="743"/>
    <n v="262.959991"/>
    <n v="264.02999899999998"/>
    <n v="259.85000600000001"/>
    <n v="260.47000100000002"/>
    <n v="249.486221"/>
    <n v="116961100"/>
    <x v="0"/>
    <n v="-5.0495384755162012E-3"/>
    <n v="-2.0801104510704042E-2"/>
    <n v="5"/>
    <x v="2"/>
    <n v="12"/>
  </r>
  <r>
    <x v="744"/>
    <n v="259.39999399999999"/>
    <n v="260.64999399999999"/>
    <n v="253.529999"/>
    <n v="255.36000100000001"/>
    <n v="244.59172100000001"/>
    <n v="165492300"/>
    <x v="0"/>
    <n v="6.910315940758477E-4"/>
    <n v="-2.6644150855591315E-2"/>
    <n v="1"/>
    <x v="2"/>
    <n v="12"/>
  </r>
  <r>
    <x v="745"/>
    <n v="257.20001200000002"/>
    <n v="257.95001200000002"/>
    <n v="253.279999"/>
    <n v="255.08000200000001"/>
    <n v="244.32351700000001"/>
    <n v="134515100"/>
    <x v="0"/>
    <n v="1.0142586896371463E-2"/>
    <n v="-8.1453712087039328E-3"/>
    <n v="2"/>
    <x v="2"/>
    <n v="12"/>
  </r>
  <r>
    <x v="746"/>
    <n v="255.16999799999999"/>
    <n v="259.39999399999999"/>
    <n v="249.35000600000001"/>
    <n v="251.259995"/>
    <n v="240.66459699999999"/>
    <n v="214992800"/>
    <x v="1"/>
    <n v="1.6935831763087349E-2"/>
    <n v="-2.2463524992445309E-2"/>
    <n v="3"/>
    <x v="2"/>
    <n v="12"/>
  </r>
  <r>
    <x v="747"/>
    <n v="249.86000100000001"/>
    <n v="251.61999499999999"/>
    <n v="244.64999399999999"/>
    <n v="247.16999799999999"/>
    <n v="236.74707000000001"/>
    <n v="252053400"/>
    <x v="2"/>
    <n v="1.4327788233856537E-3"/>
    <n v="-2.6307415153773328E-2"/>
    <n v="4"/>
    <x v="2"/>
    <n v="12"/>
  </r>
  <r>
    <x v="748"/>
    <n v="246.740005"/>
    <n v="249.71000699999999"/>
    <n v="239.979996"/>
    <n v="240.699997"/>
    <n v="231.89622499999999"/>
    <n v="255345600"/>
    <x v="3"/>
    <n v="1.0276364528675514E-2"/>
    <n v="-2.9089299098509491E-2"/>
    <n v="5"/>
    <x v="2"/>
    <n v="12"/>
  </r>
  <r>
    <x v="749"/>
    <n v="239.03999300000001"/>
    <n v="240.83999600000001"/>
    <n v="234.270004"/>
    <n v="234.33999600000001"/>
    <n v="225.76882900000001"/>
    <n v="147311600"/>
    <x v="0"/>
    <n v="5.8163274509728097E-4"/>
    <n v="-2.6713722809061757E-2"/>
    <n v="1"/>
    <x v="2"/>
    <n v="12"/>
  </r>
  <r>
    <x v="750"/>
    <n v="235.970001"/>
    <n v="246.179993"/>
    <n v="233.759995"/>
    <n v="246.179993"/>
    <n v="237.17579699999999"/>
    <n v="218485400"/>
    <x v="0"/>
    <n v="5.0524866442346369E-2"/>
    <n v="-2.475040581634259E-3"/>
    <n v="3"/>
    <x v="2"/>
    <n v="12"/>
  </r>
  <r>
    <x v="751"/>
    <n v="242.570007"/>
    <n v="248.28999300000001"/>
    <n v="238.96000699999999"/>
    <n v="248.070007"/>
    <n v="238.99667400000001"/>
    <n v="186267300"/>
    <x v="0"/>
    <n v="8.5709645787503692E-3"/>
    <n v="-2.9328077850745597E-2"/>
    <n v="4"/>
    <x v="2"/>
    <n v="12"/>
  </r>
  <r>
    <x v="752"/>
    <n v="249.58000200000001"/>
    <n v="251.39999399999999"/>
    <n v="246.449997"/>
    <n v="247.75"/>
    <n v="238.68836999999999"/>
    <n v="153100200"/>
    <x v="0"/>
    <n v="1.3423577643547971E-2"/>
    <n v="-6.5304549292007222E-3"/>
    <n v="5"/>
    <x v="2"/>
    <n v="12"/>
  </r>
  <r>
    <x v="753"/>
    <n v="249.55999800000001"/>
    <n v="250.19000199999999"/>
    <n v="247.470001"/>
    <n v="249.91999799999999"/>
    <n v="240.77900700000001"/>
    <n v="144299400"/>
    <x v="0"/>
    <n v="9.8486458123107669E-3"/>
    <n v="-1.1301675075681278E-3"/>
    <n v="1"/>
    <x v="2"/>
    <n v="12"/>
  </r>
  <r>
    <x v="754"/>
    <n v="245.979996"/>
    <n v="251.21000699999999"/>
    <n v="245.949997"/>
    <n v="250.179993"/>
    <n v="241.02948000000001"/>
    <n v="126925200"/>
    <x v="0"/>
    <n v="5.1616877813835359E-3"/>
    <n v="-1.5885087355034296E-2"/>
    <n v="3"/>
    <x v="3"/>
    <n v="1"/>
  </r>
  <r>
    <x v="755"/>
    <n v="248.229996"/>
    <n v="248.570007"/>
    <n v="243.66999799999999"/>
    <n v="244.21000699999999"/>
    <n v="235.27783199999999"/>
    <n v="144140700"/>
    <x v="0"/>
    <n v="-6.4353107564440303E-3"/>
    <n v="-2.602124543188393E-2"/>
    <n v="4"/>
    <x v="3"/>
    <n v="1"/>
  </r>
  <r>
    <x v="756"/>
    <n v="247.58999600000001"/>
    <n v="253.11000100000001"/>
    <n v="247.16999799999999"/>
    <n v="252.38999899999999"/>
    <n v="243.158661"/>
    <n v="142628800"/>
    <x v="0"/>
    <n v="3.6444018446795345E-2"/>
    <n v="1.2120678576451629E-2"/>
    <n v="5"/>
    <x v="3"/>
    <n v="1"/>
  </r>
  <r>
    <x v="757"/>
    <n v="252.69000199999999"/>
    <n v="255.949997"/>
    <n v="251.69000199999999"/>
    <n v="254.38000500000001"/>
    <n v="245.07588200000001"/>
    <n v="103139100"/>
    <x v="0"/>
    <n v="1.4105146852510617E-2"/>
    <n v="-2.7734736034449457E-3"/>
    <n v="1"/>
    <x v="3"/>
    <n v="1"/>
  </r>
  <r>
    <x v="758"/>
    <n v="256.82000699999998"/>
    <n v="257.30999800000001"/>
    <n v="254"/>
    <n v="256.76998900000001"/>
    <n v="247.378433"/>
    <n v="102512600"/>
    <x v="0"/>
    <n v="1.1518173372156337E-2"/>
    <n v="-1.4938477574132102E-3"/>
    <n v="2"/>
    <x v="3"/>
    <n v="1"/>
  </r>
  <r>
    <x v="759"/>
    <n v="257.55999800000001"/>
    <n v="258.91000400000001"/>
    <n v="256.19000199999999"/>
    <n v="257.97000100000002"/>
    <n v="248.534561"/>
    <n v="95006600"/>
    <x v="0"/>
    <n v="8.3343657424077133E-3"/>
    <n v="-2.2587803281014156E-3"/>
    <n v="3"/>
    <x v="3"/>
    <n v="1"/>
  </r>
  <r>
    <x v="760"/>
    <n v="256.26001000000002"/>
    <n v="259.16000400000001"/>
    <n v="255.5"/>
    <n v="258.88000499999998"/>
    <n v="249.41127"/>
    <n v="96823900"/>
    <x v="0"/>
    <n v="4.6129511004653215E-3"/>
    <n v="-9.5747605939654375E-3"/>
    <n v="4"/>
    <x v="3"/>
    <n v="1"/>
  </r>
  <r>
    <x v="761"/>
    <n v="257.67999300000002"/>
    <n v="259.01001000000002"/>
    <n v="257.02999899999998"/>
    <n v="258.98001099999999"/>
    <n v="249.50762900000001"/>
    <n v="73858100"/>
    <x v="0"/>
    <n v="5.0218246866937316E-4"/>
    <n v="-7.1461911475164241E-3"/>
    <n v="5"/>
    <x v="3"/>
    <n v="1"/>
  </r>
  <r>
    <x v="762"/>
    <n v="256.85998499999999"/>
    <n v="258.29998799999998"/>
    <n v="256.41000400000001"/>
    <n v="257.39999399999999"/>
    <n v="247.98542800000001"/>
    <n v="70908200"/>
    <x v="0"/>
    <n v="-2.6257740795292716E-3"/>
    <n v="-9.9235728274024038E-3"/>
    <n v="1"/>
    <x v="3"/>
    <n v="1"/>
  </r>
  <r>
    <x v="763"/>
    <n v="257.82000699999998"/>
    <n v="260.70001200000002"/>
    <n v="257.80999800000001"/>
    <n v="260.35000600000001"/>
    <n v="250.82753"/>
    <n v="85208300"/>
    <x v="0"/>
    <n v="1.282058304943093E-2"/>
    <n v="1.5928671699969618E-3"/>
    <n v="2"/>
    <x v="3"/>
    <n v="1"/>
  </r>
  <r>
    <x v="764"/>
    <n v="260.82998700000002"/>
    <n v="261.97000100000002"/>
    <n v="260.60000600000001"/>
    <n v="260.98001099999999"/>
    <n v="251.43446399999999"/>
    <n v="77636700"/>
    <x v="0"/>
    <n v="6.2223735842741523E-3"/>
    <n v="9.6024580080094181E-4"/>
    <n v="3"/>
    <x v="3"/>
    <n v="1"/>
  </r>
  <r>
    <x v="765"/>
    <n v="260.01001000000002"/>
    <n v="263.92001299999998"/>
    <n v="259.959991"/>
    <n v="262.959991"/>
    <n v="253.34205600000001"/>
    <n v="96118400"/>
    <x v="0"/>
    <n v="1.1265238240793824E-2"/>
    <n v="-3.9084219365750133E-3"/>
    <n v="4"/>
    <x v="3"/>
    <n v="1"/>
  </r>
  <r>
    <x v="766"/>
    <n v="264.98001099999999"/>
    <n v="266.98001099999999"/>
    <n v="263"/>
    <n v="266.459991"/>
    <n v="256.71404999999999"/>
    <n v="127900300"/>
    <x v="0"/>
    <n v="1.5287572777563672E-2"/>
    <n v="1.5214862096644101E-4"/>
    <n v="5"/>
    <x v="3"/>
    <n v="1"/>
  </r>
  <r>
    <x v="767"/>
    <n v="264.82000699999998"/>
    <n v="265.05999800000001"/>
    <n v="261.05999800000001"/>
    <n v="262.85998499999999"/>
    <n v="253.24569700000001"/>
    <n v="115531200"/>
    <x v="0"/>
    <n v="-5.2540458128289697E-3"/>
    <n v="-2.0265680336227269E-2"/>
    <n v="2"/>
    <x v="3"/>
    <n v="1"/>
  </r>
  <r>
    <x v="768"/>
    <n v="264.01001000000002"/>
    <n v="264.790009"/>
    <n v="260.66000400000001"/>
    <n v="263.41000400000001"/>
    <n v="253.775589"/>
    <n v="86030300"/>
    <x v="0"/>
    <n v="7.3424032189608589E-3"/>
    <n v="-8.369402440618642E-3"/>
    <n v="3"/>
    <x v="3"/>
    <n v="1"/>
  </r>
  <r>
    <x v="769"/>
    <n v="263.209991"/>
    <n v="264.20001200000002"/>
    <n v="262.07998700000002"/>
    <n v="263.54998799999998"/>
    <n v="253.91044600000001"/>
    <n v="59204100"/>
    <x v="0"/>
    <n v="2.9991571618517578E-3"/>
    <n v="-5.0492273634375629E-3"/>
    <n v="4"/>
    <x v="3"/>
    <n v="1"/>
  </r>
  <r>
    <x v="770"/>
    <n v="265.60998499999999"/>
    <n v="266.70001200000002"/>
    <n v="263.66000400000001"/>
    <n v="265.77999899999998"/>
    <n v="256.05892899999998"/>
    <n v="96883400"/>
    <x v="0"/>
    <n v="1.1952282843587269E-2"/>
    <n v="4.1743883517092055E-4"/>
    <n v="5"/>
    <x v="3"/>
    <n v="1"/>
  </r>
  <r>
    <x v="771"/>
    <n v="263.39001500000001"/>
    <n v="263.82998700000002"/>
    <n v="261.790009"/>
    <n v="263.76001000000002"/>
    <n v="254.112808"/>
    <n v="85613700"/>
    <x v="0"/>
    <n v="-7.336940354191056E-3"/>
    <n v="-1.501237871552546E-2"/>
    <n v="1"/>
    <x v="3"/>
    <n v="1"/>
  </r>
  <r>
    <x v="772"/>
    <n v="263.92001299999998"/>
    <n v="264.54998799999998"/>
    <n v="262.48001099999999"/>
    <n v="263.41000400000001"/>
    <n v="253.775589"/>
    <n v="66136300"/>
    <x v="0"/>
    <n v="2.995063580714765E-3"/>
    <n v="-4.8528925973275175E-3"/>
    <n v="2"/>
    <x v="3"/>
    <n v="1"/>
  </r>
  <r>
    <x v="773"/>
    <n v="265.10000600000001"/>
    <n v="268.51998900000001"/>
    <n v="264.25"/>
    <n v="267.57998700000002"/>
    <n v="257.793091"/>
    <n v="92473700"/>
    <x v="1"/>
    <n v="1.9399358120050728E-2"/>
    <n v="3.1889297568211761E-3"/>
    <n v="3"/>
    <x v="3"/>
    <n v="1"/>
  </r>
  <r>
    <x v="774"/>
    <n v="267.51001000000002"/>
    <n v="270.47000100000002"/>
    <n v="267.26998900000001"/>
    <n v="269.92999300000002"/>
    <n v="260.05712899999997"/>
    <n v="104012100"/>
    <x v="2"/>
    <n v="1.0800561104743636E-2"/>
    <n v="-1.1585246096899142E-3"/>
    <n v="4"/>
    <x v="3"/>
    <n v="1"/>
  </r>
  <r>
    <x v="775"/>
    <n v="270.14999399999999"/>
    <n v="271.20001200000002"/>
    <n v="269.17999300000002"/>
    <n v="270.05999800000001"/>
    <n v="260.18237299999998"/>
    <n v="85782500"/>
    <x v="3"/>
    <n v="4.7049940093170399E-3"/>
    <n v="-2.778498201198412E-3"/>
    <n v="5"/>
    <x v="3"/>
    <n v="2"/>
  </r>
  <r>
    <x v="776"/>
    <n v="270.10998499999999"/>
    <n v="272.02999899999998"/>
    <n v="269.35998499999999"/>
    <n v="271.959991"/>
    <n v="262.01284800000002"/>
    <n v="60744800"/>
    <x v="0"/>
    <n v="7.2946790142535949E-3"/>
    <n v="-2.5920647455533663E-3"/>
    <n v="1"/>
    <x v="3"/>
    <n v="2"/>
  </r>
  <r>
    <x v="777"/>
    <n v="272.44000199999999"/>
    <n v="273.44000199999999"/>
    <n v="271.88000499999998"/>
    <n v="273.10000600000001"/>
    <n v="263.11120599999998"/>
    <n v="79552800"/>
    <x v="0"/>
    <n v="5.4420173885062024E-3"/>
    <n v="-2.9410943759010285E-4"/>
    <n v="2"/>
    <x v="3"/>
    <n v="2"/>
  </r>
  <r>
    <x v="778"/>
    <n v="272.790009"/>
    <n v="273.33999599999999"/>
    <n v="271.92001299999998"/>
    <n v="272.73998999999998"/>
    <n v="262.764343"/>
    <n v="58347800"/>
    <x v="0"/>
    <n v="8.7876233880411372E-4"/>
    <n v="-4.3207358992149725E-3"/>
    <n v="3"/>
    <x v="3"/>
    <n v="2"/>
  </r>
  <r>
    <x v="779"/>
    <n v="270.94000199999999"/>
    <n v="271.54998799999998"/>
    <n v="268.290009"/>
    <n v="270.14001500000001"/>
    <n v="260.25949100000003"/>
    <n v="95482000"/>
    <x v="0"/>
    <n v="-4.3631372135783707E-3"/>
    <n v="-1.6315836192558268E-2"/>
    <n v="4"/>
    <x v="3"/>
    <n v="2"/>
  </r>
  <r>
    <x v="780"/>
    <n v="268.75"/>
    <n v="270.57998700000002"/>
    <n v="267.82998700000002"/>
    <n v="270.47000100000002"/>
    <n v="260.57739299999997"/>
    <n v="75788900"/>
    <x v="0"/>
    <n v="1.6286813340112222E-3"/>
    <n v="-8.5512248157681801E-3"/>
    <n v="5"/>
    <x v="3"/>
    <n v="2"/>
  </r>
  <r>
    <x v="781"/>
    <n v="271.20001200000002"/>
    <n v="271.48998999999998"/>
    <n v="270.02999899999998"/>
    <n v="270.61999500000002"/>
    <n v="260.72189300000002"/>
    <n v="68021400"/>
    <x v="0"/>
    <n v="3.7711723896505351E-3"/>
    <n v="-1.6268051849493263E-3"/>
    <n v="1"/>
    <x v="3"/>
    <n v="2"/>
  </r>
  <r>
    <x v="782"/>
    <n v="272.42001299999998"/>
    <n v="274.51998900000001"/>
    <n v="272.33999599999999"/>
    <n v="274.10000600000001"/>
    <n v="264.07461499999999"/>
    <n v="72270200"/>
    <x v="0"/>
    <n v="1.4411329805840815E-2"/>
    <n v="6.3557794389877504E-3"/>
    <n v="2"/>
    <x v="3"/>
    <n v="2"/>
  </r>
  <r>
    <x v="783"/>
    <n v="275.02999899999998"/>
    <n v="275.92999300000002"/>
    <n v="274.55999800000001"/>
    <n v="274.98998999999998"/>
    <n v="264.932007"/>
    <n v="65277200"/>
    <x v="0"/>
    <n v="6.6763479020136062E-3"/>
    <n v="1.6781904047094393E-3"/>
    <n v="3"/>
    <x v="3"/>
    <n v="2"/>
  </r>
  <r>
    <x v="784"/>
    <n v="273.77999899999998"/>
    <n v="275.64001500000001"/>
    <n v="272.86999500000002"/>
    <n v="274.38000499999998"/>
    <n v="264.34439099999997"/>
    <n v="83234400"/>
    <x v="0"/>
    <n v="2.3638133155320594E-3"/>
    <n v="-7.7093533477344415E-3"/>
    <n v="4"/>
    <x v="3"/>
    <n v="2"/>
  </r>
  <r>
    <x v="785"/>
    <n v="276.35998499999999"/>
    <n v="277.41000400000001"/>
    <n v="276.13000499999998"/>
    <n v="277.36999500000002"/>
    <n v="267.22497600000003"/>
    <n v="97088700"/>
    <x v="0"/>
    <n v="1.1043075095796547E-2"/>
    <n v="6.3780157741450587E-3"/>
    <n v="5"/>
    <x v="3"/>
    <n v="2"/>
  </r>
  <r>
    <x v="786"/>
    <n v="276.48001099999999"/>
    <n v="278.57998700000002"/>
    <n v="276.47000100000002"/>
    <n v="277.85000600000001"/>
    <n v="267.68743899999998"/>
    <n v="59120800"/>
    <x v="0"/>
    <n v="4.3623752453829752E-3"/>
    <n v="-3.2447417392785847E-3"/>
    <n v="2"/>
    <x v="3"/>
    <n v="2"/>
  </r>
  <r>
    <x v="787"/>
    <n v="277.80999800000001"/>
    <n v="278.92001299999998"/>
    <n v="277.25"/>
    <n v="278.41000400000001"/>
    <n v="268.22695900000002"/>
    <n v="76610800"/>
    <x v="0"/>
    <n v="3.851023850616636E-3"/>
    <n v="-2.1594600937313189E-3"/>
    <n v="3"/>
    <x v="3"/>
    <n v="2"/>
  </r>
  <r>
    <x v="788"/>
    <n v="277.70001200000002"/>
    <n v="278.10000600000001"/>
    <n v="276.35000600000001"/>
    <n v="277.42001299999998"/>
    <n v="267.27319299999999"/>
    <n v="64214700"/>
    <x v="0"/>
    <n v="-1.1134585523011856E-3"/>
    <n v="-7.3991522229927024E-3"/>
    <n v="4"/>
    <x v="3"/>
    <n v="2"/>
  </r>
  <r>
    <x v="789"/>
    <n v="278.10998499999999"/>
    <n v="279.35998499999999"/>
    <n v="277.39999399999999"/>
    <n v="279.14001500000001"/>
    <n v="268.93026700000001"/>
    <n v="78114600"/>
    <x v="0"/>
    <n v="6.9929057353191448E-3"/>
    <n v="-7.2161340429288657E-5"/>
    <n v="5"/>
    <x v="3"/>
    <n v="2"/>
  </r>
  <r>
    <x v="790"/>
    <n v="280.73001099999999"/>
    <n v="281.30999800000001"/>
    <n v="279.42999300000002"/>
    <n v="279.51998900000001"/>
    <n v="269.296356"/>
    <n v="69030700"/>
    <x v="0"/>
    <n v="7.7738155885676294E-3"/>
    <n v="1.0388263395343701E-3"/>
    <n v="1"/>
    <x v="3"/>
    <n v="2"/>
  </r>
  <r>
    <x v="791"/>
    <n v="279.13000499999998"/>
    <n v="280.29998799999998"/>
    <n v="278.89999399999999"/>
    <n v="279.32000699999998"/>
    <n v="269.10366800000003"/>
    <n v="56844100"/>
    <x v="0"/>
    <n v="2.7904945288187428E-3"/>
    <n v="-2.2180703505967053E-3"/>
    <n v="2"/>
    <x v="3"/>
    <n v="2"/>
  </r>
  <r>
    <x v="792"/>
    <n v="278.51998900000001"/>
    <n v="279.58999599999999"/>
    <n v="277.48001099999999"/>
    <n v="279.20001200000002"/>
    <n v="268.988068"/>
    <n v="56921600"/>
    <x v="0"/>
    <n v="9.665938466055158E-4"/>
    <n v="-6.5874121218963922E-3"/>
    <n v="3"/>
    <x v="3"/>
    <n v="2"/>
  </r>
  <r>
    <x v="793"/>
    <n v="278.959991"/>
    <n v="279.45001200000002"/>
    <n v="278.32000699999998"/>
    <n v="278.67999300000002"/>
    <n v="268.48703"/>
    <n v="69268300"/>
    <x v="0"/>
    <n v="8.9541543429446551E-4"/>
    <n v="-3.1518802370253465E-3"/>
    <n v="4"/>
    <x v="3"/>
    <n v="2"/>
  </r>
  <r>
    <x v="794"/>
    <n v="280.44000199999999"/>
    <n v="280.88000499999998"/>
    <n v="278.82000699999998"/>
    <n v="280.42001299999998"/>
    <n v="270.16345200000001"/>
    <n v="78880500"/>
    <x v="0"/>
    <n v="7.8944023800085212E-3"/>
    <n v="5.0241855718702777E-4"/>
    <n v="5"/>
    <x v="3"/>
    <n v="3"/>
  </r>
  <r>
    <x v="795"/>
    <n v="281.60000600000001"/>
    <n v="281.86999500000002"/>
    <n v="276.83999599999999"/>
    <n v="279.39999399999999"/>
    <n v="269.18078600000001"/>
    <n v="106494600"/>
    <x v="0"/>
    <n v="5.1707507766217608E-3"/>
    <n v="-1.276662447055802E-2"/>
    <n v="1"/>
    <x v="3"/>
    <n v="3"/>
  </r>
  <r>
    <x v="796"/>
    <n v="279.540009"/>
    <n v="279.76001000000002"/>
    <n v="278.41000400000001"/>
    <n v="279.01998900000001"/>
    <n v="268.81463600000001"/>
    <n v="59114600"/>
    <x v="0"/>
    <n v="1.2885325974632271E-3"/>
    <n v="-3.5432713717237141E-3"/>
    <n v="2"/>
    <x v="3"/>
    <n v="3"/>
  </r>
  <r>
    <x v="797"/>
    <n v="279.14999399999999"/>
    <n v="279.16000400000001"/>
    <n v="276.97000100000002"/>
    <n v="277.32998700000002"/>
    <n v="267.18646200000001"/>
    <n v="75039800"/>
    <x v="0"/>
    <n v="5.0180992588314281E-4"/>
    <n v="-7.3471008559174763E-3"/>
    <n v="3"/>
    <x v="3"/>
    <n v="3"/>
  </r>
  <r>
    <x v="798"/>
    <n v="276.82998700000002"/>
    <n v="276.98998999999998"/>
    <n v="274.07000699999998"/>
    <n v="275.01001000000002"/>
    <n v="264.95129400000002"/>
    <n v="94885100"/>
    <x v="0"/>
    <n v="-1.2259655137835468E-3"/>
    <n v="-1.1754877412517389E-2"/>
    <n v="4"/>
    <x v="3"/>
    <n v="3"/>
  </r>
  <r>
    <x v="799"/>
    <n v="272.94000199999999"/>
    <n v="274.64999399999999"/>
    <n v="272.42001299999998"/>
    <n v="274.459991"/>
    <n v="264.42138699999998"/>
    <n v="85795800"/>
    <x v="0"/>
    <n v="-1.3091014396167983E-3"/>
    <n v="-9.4178281001482071E-3"/>
    <n v="5"/>
    <x v="3"/>
    <n v="3"/>
  </r>
  <r>
    <x v="800"/>
    <n v="275.26001000000002"/>
    <n v="278.61999500000002"/>
    <n v="275.23001099999999"/>
    <n v="278.44000199999999"/>
    <n v="268.25585899999999"/>
    <n v="65098900"/>
    <x v="0"/>
    <n v="1.5157050704705499E-2"/>
    <n v="2.8055819618531875E-3"/>
    <n v="1"/>
    <x v="3"/>
    <n v="3"/>
  </r>
  <r>
    <x v="801"/>
    <n v="279.05999800000001"/>
    <n v="280.07000699999998"/>
    <n v="278.85000600000001"/>
    <n v="279.48998999999998"/>
    <n v="269.26745599999998"/>
    <n v="79667500"/>
    <x v="0"/>
    <n v="5.8540618743422607E-3"/>
    <n v="1.4725039400050534E-3"/>
    <n v="2"/>
    <x v="3"/>
    <n v="3"/>
  </r>
  <r>
    <x v="802"/>
    <n v="280.48001099999999"/>
    <n v="282.38000499999998"/>
    <n v="280.29998799999998"/>
    <n v="281.33999599999999"/>
    <n v="271.04983499999997"/>
    <n v="80639200"/>
    <x v="0"/>
    <n v="1.034031666035698E-2"/>
    <n v="2.8981288381741592E-3"/>
    <n v="3"/>
    <x v="3"/>
    <n v="3"/>
  </r>
  <r>
    <x v="803"/>
    <n v="281.36999500000002"/>
    <n v="281.83999599999999"/>
    <n v="280.67001299999998"/>
    <n v="281.16000400000001"/>
    <n v="270.87634300000002"/>
    <n v="67518400"/>
    <x v="0"/>
    <n v="1.7772090961428748E-3"/>
    <n v="-2.3813997637221907E-3"/>
    <n v="4"/>
    <x v="3"/>
    <n v="3"/>
  </r>
  <r>
    <x v="804"/>
    <n v="280.540009"/>
    <n v="282.209991"/>
    <n v="280.32998700000002"/>
    <n v="281.30999800000001"/>
    <n v="272.21469100000002"/>
    <n v="81309000"/>
    <x v="0"/>
    <n v="3.7344820922679575E-3"/>
    <n v="-2.9521161907509362E-3"/>
    <n v="5"/>
    <x v="3"/>
    <n v="3"/>
  </r>
  <r>
    <x v="805"/>
    <n v="281.54998799999998"/>
    <n v="282.66000400000001"/>
    <n v="281.29998799999998"/>
    <n v="282.32998700000002"/>
    <n v="273.20169099999998"/>
    <n v="62199800"/>
    <x v="0"/>
    <n v="4.7989975813088857E-3"/>
    <n v="-3.5583520213250652E-5"/>
    <n v="1"/>
    <x v="3"/>
    <n v="3"/>
  </r>
  <r>
    <x v="806"/>
    <n v="283.51001000000002"/>
    <n v="284.35998499999999"/>
    <n v="281.41000400000001"/>
    <n v="282.39999399999999"/>
    <n v="273.269409"/>
    <n v="90268100"/>
    <x v="0"/>
    <n v="7.1901607816104128E-3"/>
    <n v="-3.2585380312435673E-3"/>
    <n v="2"/>
    <x v="3"/>
    <n v="3"/>
  </r>
  <r>
    <x v="807"/>
    <n v="282.16000400000001"/>
    <n v="283.5"/>
    <n v="280.32000699999998"/>
    <n v="281.54998799999998"/>
    <n v="272.44689899999997"/>
    <n v="84609200"/>
    <x v="1"/>
    <n v="3.8952054651956104E-3"/>
    <n v="-7.3653932159786694E-3"/>
    <n v="3"/>
    <x v="3"/>
    <n v="3"/>
  </r>
  <r>
    <x v="808"/>
    <n v="280.64001500000001"/>
    <n v="285.17999300000002"/>
    <n v="280.58999599999999"/>
    <n v="284.73001099999999"/>
    <n v="275.52410900000001"/>
    <n v="79550400"/>
    <x v="2"/>
    <n v="1.2892932533174322E-2"/>
    <n v="-3.4096680551092755E-3"/>
    <n v="4"/>
    <x v="3"/>
    <n v="3"/>
  </r>
  <r>
    <x v="809"/>
    <n v="283.22000100000002"/>
    <n v="283.79998799999998"/>
    <n v="279.17999300000002"/>
    <n v="279.25"/>
    <n v="270.22128300000003"/>
    <n v="122659300"/>
    <x v="3"/>
    <n v="-3.2663328910558908E-3"/>
    <n v="-1.9492212923069657E-2"/>
    <n v="5"/>
    <x v="3"/>
    <n v="3"/>
  </r>
  <r>
    <x v="810"/>
    <n v="278.86999500000002"/>
    <n v="280.19000199999999"/>
    <n v="277.64001500000001"/>
    <n v="279.040009"/>
    <n v="270.01806599999998"/>
    <n v="85575200"/>
    <x v="0"/>
    <n v="3.3661665174574491E-3"/>
    <n v="-5.7653894359892379E-3"/>
    <n v="1"/>
    <x v="3"/>
    <n v="3"/>
  </r>
  <r>
    <x v="811"/>
    <n v="280.98998999999998"/>
    <n v="282.17999300000002"/>
    <n v="279.55999800000001"/>
    <n v="281.11999500000002"/>
    <n v="272.030823"/>
    <n v="68125900"/>
    <x v="0"/>
    <n v="1.1252809270085807E-2"/>
    <n v="1.8634926291161695E-3"/>
    <n v="2"/>
    <x v="3"/>
    <n v="3"/>
  </r>
  <r>
    <x v="812"/>
    <n v="281.10998499999999"/>
    <n v="281.76001000000002"/>
    <n v="277.92999300000002"/>
    <n v="279.64999399999999"/>
    <n v="270.60830700000002"/>
    <n v="72224700"/>
    <x v="0"/>
    <n v="2.2766612527863957E-3"/>
    <n v="-1.1347474589987782E-2"/>
    <n v="3"/>
    <x v="3"/>
    <n v="3"/>
  </r>
  <r>
    <x v="813"/>
    <n v="280.35000600000001"/>
    <n v="281.209991"/>
    <n v="279.07000699999998"/>
    <n v="280.709991"/>
    <n v="271.63403299999999"/>
    <n v="56238500"/>
    <x v="0"/>
    <n v="5.5783909653865753E-3"/>
    <n v="-2.073974655619041E-3"/>
    <n v="4"/>
    <x v="3"/>
    <n v="3"/>
  </r>
  <r>
    <x v="814"/>
    <n v="282.39001500000001"/>
    <n v="282.83999599999999"/>
    <n v="281.14001500000001"/>
    <n v="282.48001099999999"/>
    <n v="273.34686299999998"/>
    <n v="82186800"/>
    <x v="0"/>
    <n v="7.5879201606329104E-3"/>
    <n v="1.5319155490977985E-3"/>
    <n v="5"/>
    <x v="3"/>
    <n v="3"/>
  </r>
  <r>
    <x v="815"/>
    <n v="284.70001200000002"/>
    <n v="286.16000400000001"/>
    <n v="284.39999399999999"/>
    <n v="285.82998700000002"/>
    <n v="276.58853099999999"/>
    <n v="77617900"/>
    <x v="0"/>
    <n v="1.302744568358157E-2"/>
    <n v="6.7968809304528172E-3"/>
    <n v="1"/>
    <x v="3"/>
    <n v="4"/>
  </r>
  <r>
    <x v="816"/>
    <n v="286.040009"/>
    <n v="286.23001099999999"/>
    <n v="285.08999599999999"/>
    <n v="285.97000100000002"/>
    <n v="276.72399899999999"/>
    <n v="40070400"/>
    <x v="0"/>
    <n v="1.3995172591879713E-3"/>
    <n v="-2.5889201051533888E-3"/>
    <n v="2"/>
    <x v="3"/>
    <n v="4"/>
  </r>
  <r>
    <x v="817"/>
    <n v="287.32000699999998"/>
    <n v="287.76001000000002"/>
    <n v="285.75"/>
    <n v="286.42001299999998"/>
    <n v="277.15945399999998"/>
    <n v="68243200"/>
    <x v="0"/>
    <n v="6.2594292888784432E-3"/>
    <n v="-7.6931496041791024E-4"/>
    <n v="3"/>
    <x v="3"/>
    <n v="4"/>
  </r>
  <r>
    <x v="818"/>
    <n v="286.77999899999998"/>
    <n v="287.459991"/>
    <n v="286.01001000000002"/>
    <n v="287.17999300000002"/>
    <n v="277.89486699999998"/>
    <n v="48997500"/>
    <x v="0"/>
    <n v="3.6309543774792692E-3"/>
    <n v="-1.4314746923775911E-3"/>
    <n v="4"/>
    <x v="3"/>
    <n v="4"/>
  </r>
  <r>
    <x v="819"/>
    <n v="287.92001299999998"/>
    <n v="288.63000499999998"/>
    <n v="287.60000600000001"/>
    <n v="288.57000699999998"/>
    <n v="279.23992900000002"/>
    <n v="58621700"/>
    <x v="0"/>
    <n v="5.0491400353225796E-3"/>
    <n v="1.4625426918231836E-3"/>
    <n v="5"/>
    <x v="3"/>
    <n v="4"/>
  </r>
  <r>
    <x v="820"/>
    <n v="288.10000600000001"/>
    <n v="288.91000400000001"/>
    <n v="287.36999500000002"/>
    <n v="288.790009"/>
    <n v="279.45285000000001"/>
    <n v="53566300"/>
    <x v="0"/>
    <n v="1.1782132299010528E-3"/>
    <n v="-4.1584779113927753E-3"/>
    <n v="1"/>
    <x v="3"/>
    <n v="4"/>
  </r>
  <r>
    <x v="821"/>
    <n v="287.72000100000002"/>
    <n v="288.07998700000002"/>
    <n v="286.70001200000002"/>
    <n v="287.30999800000001"/>
    <n v="278.020691"/>
    <n v="66142300"/>
    <x v="0"/>
    <n v="-2.4586099860538489E-3"/>
    <n v="-7.2370820834040091E-3"/>
    <n v="2"/>
    <x v="3"/>
    <n v="4"/>
  </r>
  <r>
    <x v="822"/>
    <n v="287.76998900000001"/>
    <n v="288.39001500000001"/>
    <n v="287.30999800000001"/>
    <n v="288.290009"/>
    <n v="278.96902499999999"/>
    <n v="52601500"/>
    <x v="0"/>
    <n v="3.7590651474648578E-3"/>
    <n v="0"/>
    <n v="3"/>
    <x v="3"/>
    <n v="4"/>
  </r>
  <r>
    <x v="823"/>
    <n v="288.82998700000002"/>
    <n v="288.83999599999999"/>
    <n v="287.57998700000002"/>
    <n v="288.209991"/>
    <n v="278.891571"/>
    <n v="55093100"/>
    <x v="0"/>
    <n v="1.9077560193908327E-3"/>
    <n v="-2.4628741122970405E-3"/>
    <n v="4"/>
    <x v="3"/>
    <n v="4"/>
  </r>
  <r>
    <x v="824"/>
    <n v="290"/>
    <n v="290.47000100000002"/>
    <n v="288.26001000000002"/>
    <n v="290.16000400000001"/>
    <n v="280.77853399999998"/>
    <n v="69727800"/>
    <x v="0"/>
    <n v="7.8415394003465422E-3"/>
    <n v="1.7355054148702375E-4"/>
    <n v="5"/>
    <x v="3"/>
    <n v="4"/>
  </r>
  <r>
    <x v="825"/>
    <n v="290.23998999999998"/>
    <n v="290.35000600000001"/>
    <n v="289.07998700000002"/>
    <n v="289.97000100000002"/>
    <n v="280.59466600000002"/>
    <n v="49596700"/>
    <x v="0"/>
    <n v="6.5481802240391709E-4"/>
    <n v="-3.7221429042990982E-3"/>
    <n v="1"/>
    <x v="3"/>
    <n v="4"/>
  </r>
  <r>
    <x v="826"/>
    <n v="290.95001200000002"/>
    <n v="291.01001000000002"/>
    <n v="289.5"/>
    <n v="290.16000400000001"/>
    <n v="280.77853399999998"/>
    <n v="52153200"/>
    <x v="0"/>
    <n v="3.5866089471786348E-3"/>
    <n v="-1.6208607731115769E-3"/>
    <n v="2"/>
    <x v="3"/>
    <n v="4"/>
  </r>
  <r>
    <x v="827"/>
    <n v="291.39999399999999"/>
    <n v="291.42999300000002"/>
    <n v="288.98998999999998"/>
    <n v="289.45001200000002"/>
    <n v="280.09149200000002"/>
    <n v="58268300"/>
    <x v="0"/>
    <n v="4.3768575354720821E-3"/>
    <n v="-4.0323062581707073E-3"/>
    <n v="3"/>
    <x v="3"/>
    <n v="4"/>
  </r>
  <r>
    <x v="828"/>
    <n v="290.10000600000001"/>
    <n v="290.32000699999998"/>
    <n v="288.66000400000001"/>
    <n v="290.01998900000001"/>
    <n v="280.64306599999998"/>
    <n v="68708500"/>
    <x v="0"/>
    <n v="3.0056830676516272E-3"/>
    <n v="-2.7293417420898233E-3"/>
    <n v="4"/>
    <x v="3"/>
    <n v="4"/>
  </r>
  <r>
    <x v="829"/>
    <n v="289.17001299999998"/>
    <n v="290.44000199999999"/>
    <n v="289.07000699999998"/>
    <n v="290.26998900000001"/>
    <n v="280.88491800000003"/>
    <n v="40160100"/>
    <x v="0"/>
    <n v="1.4482208672864376E-3"/>
    <n v="-3.2755742225755139E-3"/>
    <n v="1"/>
    <x v="3"/>
    <n v="4"/>
  </r>
  <r>
    <x v="830"/>
    <n v="290.67999300000002"/>
    <n v="293.14001500000001"/>
    <n v="290.42001299999998"/>
    <n v="292.88000499999998"/>
    <n v="283.41055299999999"/>
    <n v="52246600"/>
    <x v="0"/>
    <n v="9.8874362102931539E-3"/>
    <n v="5.1684295891840724E-4"/>
    <n v="2"/>
    <x v="3"/>
    <n v="4"/>
  </r>
  <r>
    <x v="831"/>
    <n v="292.790009"/>
    <n v="293.16000400000001"/>
    <n v="292.07000699999998"/>
    <n v="292.23001099999999"/>
    <n v="282.78161599999999"/>
    <n v="50392900"/>
    <x v="0"/>
    <n v="9.5601951386210912E-4"/>
    <n v="-2.7656309279290247E-3"/>
    <n v="3"/>
    <x v="3"/>
    <n v="4"/>
  </r>
  <r>
    <x v="832"/>
    <n v="292.11999500000002"/>
    <n v="292.77999899999998"/>
    <n v="290.73001099999999"/>
    <n v="292.04998799999998"/>
    <n v="282.60745200000002"/>
    <n v="57770900"/>
    <x v="0"/>
    <n v="1.882038049815441E-3"/>
    <n v="-5.1329430364357755E-3"/>
    <n v="4"/>
    <x v="3"/>
    <n v="4"/>
  </r>
  <r>
    <x v="833"/>
    <n v="292.10000600000001"/>
    <n v="293.48998999999998"/>
    <n v="291.23998999999998"/>
    <n v="293.41000400000001"/>
    <n v="283.92346199999997"/>
    <n v="50916400"/>
    <x v="0"/>
    <n v="4.9306696085191851E-3"/>
    <n v="-2.7734909545690765E-3"/>
    <n v="5"/>
    <x v="3"/>
    <n v="4"/>
  </r>
  <r>
    <x v="834"/>
    <n v="293.51001000000002"/>
    <n v="294.45001200000002"/>
    <n v="293.41000400000001"/>
    <n v="293.86999500000002"/>
    <n v="284.368561"/>
    <n v="57197700"/>
    <x v="0"/>
    <n v="3.5445553519708899E-3"/>
    <n v="0"/>
    <n v="1"/>
    <x v="3"/>
    <n v="4"/>
  </r>
  <r>
    <x v="835"/>
    <n v="293.48998999999998"/>
    <n v="294.33999599999999"/>
    <n v="291.92001299999998"/>
    <n v="294.01998900000001"/>
    <n v="284.513733"/>
    <n v="81111700"/>
    <x v="0"/>
    <n v="1.5993500799561652E-3"/>
    <n v="-6.6355260257177119E-3"/>
    <n v="2"/>
    <x v="3"/>
    <n v="4"/>
  </r>
  <r>
    <x v="836"/>
    <n v="294.72000100000002"/>
    <n v="294.95001200000002"/>
    <n v="291.79998799999998"/>
    <n v="291.80999800000001"/>
    <n v="282.37518299999999"/>
    <n v="71671900"/>
    <x v="1"/>
    <n v="3.1631284769553731E-3"/>
    <n v="-7.5505104518591923E-3"/>
    <n v="3"/>
    <x v="3"/>
    <n v="5"/>
  </r>
  <r>
    <x v="837"/>
    <n v="291.67999300000002"/>
    <n v="292.70001200000002"/>
    <n v="289.51998900000001"/>
    <n v="291.17999300000002"/>
    <n v="281.76550300000002"/>
    <n v="65030200"/>
    <x v="2"/>
    <n v="3.0499777461360589E-3"/>
    <n v="-7.8476029460786256E-3"/>
    <n v="4"/>
    <x v="3"/>
    <n v="5"/>
  </r>
  <r>
    <x v="838"/>
    <n v="292.82000699999998"/>
    <n v="294.33999599999999"/>
    <n v="291.29998799999998"/>
    <n v="294.02999899999998"/>
    <n v="284.52340700000002"/>
    <n v="56543700"/>
    <x v="3"/>
    <n v="1.0852404272157395E-2"/>
    <n v="4.1209905517086926E-4"/>
    <n v="5"/>
    <x v="3"/>
    <n v="5"/>
  </r>
  <r>
    <x v="839"/>
    <n v="289.25"/>
    <n v="293.30999800000001"/>
    <n v="288.89999399999999"/>
    <n v="292.82000699999998"/>
    <n v="283.35253899999998"/>
    <n v="107198100"/>
    <x v="0"/>
    <n v="-2.4487331307985619E-3"/>
    <n v="-1.7447216329786755E-2"/>
    <n v="1"/>
    <x v="3"/>
    <n v="5"/>
  </r>
  <r>
    <x v="840"/>
    <n v="290.14999399999999"/>
    <n v="290.80999800000001"/>
    <n v="285.80999800000001"/>
    <n v="287.92999300000002"/>
    <n v="278.62060500000001"/>
    <n v="144729900"/>
    <x v="0"/>
    <n v="-6.8643157979296418E-3"/>
    <n v="-2.3939651773862463E-2"/>
    <n v="2"/>
    <x v="3"/>
    <n v="5"/>
  </r>
  <r>
    <x v="841"/>
    <n v="287.52999899999998"/>
    <n v="289.42999300000002"/>
    <n v="286.86999500000002"/>
    <n v="287.52999899999998"/>
    <n v="278.23355099999998"/>
    <n v="91568300"/>
    <x v="0"/>
    <n v="5.2095996821005025E-3"/>
    <n v="-3.6814434958848041E-3"/>
    <n v="3"/>
    <x v="3"/>
    <n v="5"/>
  </r>
  <r>
    <x v="842"/>
    <n v="285.23001099999999"/>
    <n v="287.32998700000002"/>
    <n v="283.29998799999998"/>
    <n v="286.66000400000001"/>
    <n v="277.39169299999998"/>
    <n v="103471100"/>
    <x v="0"/>
    <n v="-6.9562132888943652E-4"/>
    <n v="-1.471154667238736E-2"/>
    <n v="4"/>
    <x v="3"/>
    <n v="5"/>
  </r>
  <r>
    <x v="843"/>
    <n v="285.61999500000002"/>
    <n v="288.94000199999999"/>
    <n v="282.29998799999998"/>
    <n v="288.10000600000001"/>
    <n v="278.78515599999997"/>
    <n v="112429300"/>
    <x v="0"/>
    <n v="7.9536662533500058E-3"/>
    <n v="-1.5209711641530675E-2"/>
    <n v="5"/>
    <x v="3"/>
    <n v="5"/>
  </r>
  <r>
    <x v="844"/>
    <n v="282.42001299999998"/>
    <n v="283.48998999999998"/>
    <n v="279.92999300000002"/>
    <n v="280.85998499999999"/>
    <n v="271.77920499999999"/>
    <n v="127290500"/>
    <x v="0"/>
    <n v="-1.6001443609827727E-2"/>
    <n v="-2.8358253487853043E-2"/>
    <n v="1"/>
    <x v="3"/>
    <n v="5"/>
  </r>
  <r>
    <x v="845"/>
    <n v="281.98998999999998"/>
    <n v="285.10000600000001"/>
    <n v="281.85000600000001"/>
    <n v="283.39999399999999"/>
    <n v="274.23709100000002"/>
    <n v="77003200"/>
    <x v="0"/>
    <n v="1.5096564930743028E-2"/>
    <n v="3.5249628030850069E-3"/>
    <n v="2"/>
    <x v="3"/>
    <n v="5"/>
  </r>
  <r>
    <x v="846"/>
    <n v="281.58999599999999"/>
    <n v="285.76998900000001"/>
    <n v="281.35998499999999"/>
    <n v="285.05999800000001"/>
    <n v="275.843414"/>
    <n v="73956400"/>
    <x v="0"/>
    <n v="8.3627207133957007E-3"/>
    <n v="-7.1983381905082111E-3"/>
    <n v="3"/>
    <x v="3"/>
    <n v="5"/>
  </r>
  <r>
    <x v="847"/>
    <n v="285.83999599999999"/>
    <n v="289.209991"/>
    <n v="285.76001000000002"/>
    <n v="287.70001200000002"/>
    <n v="278.39807100000002"/>
    <n v="76749600"/>
    <x v="0"/>
    <n v="1.455831414129174E-2"/>
    <n v="2.4556654911644781E-3"/>
    <n v="4"/>
    <x v="3"/>
    <n v="5"/>
  </r>
  <r>
    <x v="848"/>
    <n v="285.14001500000001"/>
    <n v="288.60000600000001"/>
    <n v="285.11999500000002"/>
    <n v="285.83999599999999"/>
    <n v="276.59817500000003"/>
    <n v="100353000"/>
    <x v="0"/>
    <n v="3.1282376171746298E-3"/>
    <n v="-8.9677333763892846E-3"/>
    <n v="5"/>
    <x v="3"/>
    <n v="5"/>
  </r>
  <r>
    <x v="849"/>
    <n v="284.05999800000001"/>
    <n v="285.959991"/>
    <n v="283.11999500000002"/>
    <n v="283.95001200000002"/>
    <n v="274.769318"/>
    <n v="62877600"/>
    <x v="0"/>
    <n v="4.1979779484749633E-4"/>
    <n v="-9.5158166738848124E-3"/>
    <n v="1"/>
    <x v="3"/>
    <n v="5"/>
  </r>
  <r>
    <x v="850"/>
    <n v="285.82998700000002"/>
    <n v="286.92999300000002"/>
    <n v="285.54998799999998"/>
    <n v="286.51001000000002"/>
    <n v="277.24652099999997"/>
    <n v="46847100"/>
    <x v="0"/>
    <n v="1.0494738066783421E-2"/>
    <n v="5.6347100981984444E-3"/>
    <n v="2"/>
    <x v="3"/>
    <n v="5"/>
  </r>
  <r>
    <x v="851"/>
    <n v="285.45001200000002"/>
    <n v="286.69000199999999"/>
    <n v="285.10000600000001"/>
    <n v="285.63000499999998"/>
    <n v="276.39495799999997"/>
    <n v="49482500"/>
    <x v="0"/>
    <n v="6.2822237868746767E-4"/>
    <n v="-4.9213079850160026E-3"/>
    <n v="3"/>
    <x v="3"/>
    <n v="5"/>
  </r>
  <r>
    <x v="852"/>
    <n v="283.16000400000001"/>
    <n v="283.209991"/>
    <n v="280.57000699999998"/>
    <n v="282.14001500000001"/>
    <n v="273.01782200000002"/>
    <n v="98733800"/>
    <x v="0"/>
    <n v="-8.4725482534651099E-3"/>
    <n v="-1.771521867949415E-2"/>
    <n v="4"/>
    <x v="3"/>
    <n v="5"/>
  </r>
  <r>
    <x v="853"/>
    <n v="283.73998999999998"/>
    <n v="284.20001200000002"/>
    <n v="282.08999599999999"/>
    <n v="282.77999899999998"/>
    <n v="273.63714599999997"/>
    <n v="55268100"/>
    <x v="0"/>
    <n v="7.3013287392077646E-3"/>
    <n v="-1.7728431750462705E-4"/>
    <n v="5"/>
    <x v="3"/>
    <n v="5"/>
  </r>
  <r>
    <x v="854"/>
    <n v="283.08999599999999"/>
    <n v="284.14999399999999"/>
    <n v="280.13000499999998"/>
    <n v="280.14999399999999"/>
    <n v="271.09216300000003"/>
    <n v="70029400"/>
    <x v="0"/>
    <n v="4.8447379759698535E-3"/>
    <n v="-9.3712214773718581E-3"/>
    <n v="2"/>
    <x v="3"/>
    <n v="5"/>
  </r>
  <r>
    <x v="855"/>
    <n v="278.91000400000001"/>
    <n v="279.35998499999999"/>
    <n v="276.709991"/>
    <n v="278.26998900000001"/>
    <n v="269.27298000000002"/>
    <n v="104972900"/>
    <x v="0"/>
    <n v="-2.8199500871665117E-3"/>
    <n v="-1.2279147148580664E-2"/>
    <n v="3"/>
    <x v="3"/>
    <n v="5"/>
  </r>
  <r>
    <x v="856"/>
    <n v="279.10998499999999"/>
    <n v="280.040009"/>
    <n v="277.80999800000001"/>
    <n v="279.02999899999998"/>
    <n v="270.00839200000001"/>
    <n v="62523800"/>
    <x v="0"/>
    <n v="6.3608009126704217E-3"/>
    <n v="-1.6530384812715189E-3"/>
    <n v="4"/>
    <x v="3"/>
    <n v="5"/>
  </r>
  <r>
    <x v="857"/>
    <n v="276.20001200000002"/>
    <n v="277.11999500000002"/>
    <n v="275.23998999999998"/>
    <n v="275.26998900000001"/>
    <n v="266.36996499999998"/>
    <n v="86862800"/>
    <x v="0"/>
    <n v="-6.8451564593237811E-3"/>
    <n v="-1.3582801181173347E-2"/>
    <n v="5"/>
    <x v="3"/>
    <n v="5"/>
  </r>
  <r>
    <x v="858"/>
    <n v="275.30999800000001"/>
    <n v="276.54998799999998"/>
    <n v="273.08999599999999"/>
    <n v="274.57000699999998"/>
    <n v="265.69259599999998"/>
    <n v="96428000"/>
    <x v="0"/>
    <n v="4.6499765726367472E-3"/>
    <n v="-7.9194721078004061E-3"/>
    <n v="1"/>
    <x v="3"/>
    <n v="6"/>
  </r>
  <r>
    <x v="859"/>
    <n v="277.11999500000002"/>
    <n v="280.67999300000002"/>
    <n v="276.61999500000002"/>
    <n v="280.52999899999998"/>
    <n v="271.4599"/>
    <n v="77231900"/>
    <x v="0"/>
    <n v="2.2252925826672865E-2"/>
    <n v="7.4661760124442207E-3"/>
    <n v="2"/>
    <x v="3"/>
    <n v="6"/>
  </r>
  <r>
    <x v="860"/>
    <n v="282.32998700000002"/>
    <n v="282.98998999999998"/>
    <n v="280.32000699999998"/>
    <n v="282.959991"/>
    <n v="273.81130999999999"/>
    <n v="71169700"/>
    <x v="0"/>
    <n v="8.7690835517380879E-3"/>
    <n v="-7.4855452446638245E-4"/>
    <n v="3"/>
    <x v="3"/>
    <n v="6"/>
  </r>
  <r>
    <x v="861"/>
    <n v="283.290009"/>
    <n v="285.54998799999998"/>
    <n v="282.57000699999998"/>
    <n v="284.79998799999998"/>
    <n v="275.59179699999999"/>
    <n v="69430400"/>
    <x v="0"/>
    <n v="9.1532268956001726E-3"/>
    <n v="-1.3782301823724145E-3"/>
    <n v="4"/>
    <x v="3"/>
    <n v="6"/>
  </r>
  <r>
    <x v="862"/>
    <n v="285.92999300000002"/>
    <n v="288.85000600000001"/>
    <n v="285.73998999999998"/>
    <n v="287.64999399999999"/>
    <n v="278.34967"/>
    <n v="74272200"/>
    <x v="0"/>
    <n v="1.4220569419406096E-2"/>
    <n v="3.3005689592936105E-3"/>
    <n v="5"/>
    <x v="3"/>
    <n v="6"/>
  </r>
  <r>
    <x v="863"/>
    <n v="289.36999500000002"/>
    <n v="290.82000699999998"/>
    <n v="288.86999500000002"/>
    <n v="288.97000100000002"/>
    <n v="279.62698399999999"/>
    <n v="60799100"/>
    <x v="0"/>
    <n v="1.1020382639048424E-2"/>
    <n v="4.2412689916483184E-3"/>
    <n v="1"/>
    <x v="3"/>
    <n v="6"/>
  </r>
  <r>
    <x v="864"/>
    <n v="290.98998999999998"/>
    <n v="291.39999399999999"/>
    <n v="288.17999300000002"/>
    <n v="288.89999399999999"/>
    <n v="279.55926499999998"/>
    <n v="58641300"/>
    <x v="0"/>
    <n v="8.4091531701934955E-3"/>
    <n v="-2.7338754793443079E-3"/>
    <n v="2"/>
    <x v="3"/>
    <n v="6"/>
  </r>
  <r>
    <x v="865"/>
    <n v="288.64001500000001"/>
    <n v="289.26001000000002"/>
    <n v="287.82000699999998"/>
    <n v="288.39001500000001"/>
    <n v="279.065765"/>
    <n v="47096300"/>
    <x v="0"/>
    <n v="1.2461613273693252E-3"/>
    <n v="-3.7382728363781724E-3"/>
    <n v="3"/>
    <x v="3"/>
    <n v="6"/>
  </r>
  <r>
    <x v="866"/>
    <n v="289.39999399999999"/>
    <n v="289.98001099999999"/>
    <n v="288.61999500000002"/>
    <n v="289.57998700000002"/>
    <n v="280.21725500000002"/>
    <n v="48945200"/>
    <x v="0"/>
    <n v="5.5133531582221562E-3"/>
    <n v="7.974617290408333E-4"/>
    <n v="4"/>
    <x v="3"/>
    <n v="6"/>
  </r>
  <r>
    <x v="867"/>
    <n v="289.26001000000002"/>
    <n v="289.92999300000002"/>
    <n v="288.41000400000001"/>
    <n v="289.26001000000002"/>
    <n v="279.90765399999998"/>
    <n v="52324700"/>
    <x v="0"/>
    <n v="1.2086677799319314E-3"/>
    <n v="-4.0402757528958727E-3"/>
    <n v="5"/>
    <x v="3"/>
    <n v="6"/>
  </r>
  <r>
    <x v="868"/>
    <n v="289.51998900000001"/>
    <n v="290.22000100000002"/>
    <n v="289.17999300000002"/>
    <n v="289.36999500000002"/>
    <n v="280.01409899999999"/>
    <n v="39205700"/>
    <x v="0"/>
    <n v="3.3187822955547922E-3"/>
    <n v="-2.7662655477332659E-4"/>
    <n v="1"/>
    <x v="3"/>
    <n v="6"/>
  </r>
  <r>
    <x v="869"/>
    <n v="291.39001500000001"/>
    <n v="293.57000699999998"/>
    <n v="290.98998999999998"/>
    <n v="292.39999399999999"/>
    <n v="282.94610599999999"/>
    <n v="85434800"/>
    <x v="0"/>
    <n v="1.4514331383943101E-2"/>
    <n v="5.5983516881215004E-3"/>
    <n v="2"/>
    <x v="3"/>
    <n v="6"/>
  </r>
  <r>
    <x v="870"/>
    <n v="292.54998799999998"/>
    <n v="293.64999399999999"/>
    <n v="291.47000100000002"/>
    <n v="293.05999800000001"/>
    <n v="283.58477800000003"/>
    <n v="78674400"/>
    <x v="1"/>
    <n v="4.274965887995196E-3"/>
    <n v="-3.1805506808593427E-3"/>
    <n v="3"/>
    <x v="3"/>
    <n v="6"/>
  </r>
  <r>
    <x v="871"/>
    <n v="296.040009"/>
    <n v="296.30999800000001"/>
    <n v="293.13000499999998"/>
    <n v="295.85998499999999"/>
    <n v="286.29422"/>
    <n v="116570000"/>
    <x v="2"/>
    <n v="1.1089879281306758E-2"/>
    <n v="2.3888282426036018E-4"/>
    <n v="4"/>
    <x v="3"/>
    <n v="6"/>
  </r>
  <r>
    <x v="872"/>
    <n v="294.13000499999998"/>
    <n v="295.51998900000001"/>
    <n v="293.76001000000002"/>
    <n v="294"/>
    <n v="285.87808200000001"/>
    <n v="83309500"/>
    <x v="3"/>
    <n v="-1.1491787238479888E-3"/>
    <n v="-7.0978675943621514E-3"/>
    <n v="5"/>
    <x v="3"/>
    <n v="6"/>
  </r>
  <r>
    <x v="873"/>
    <n v="294.23001099999999"/>
    <n v="294.57998700000002"/>
    <n v="293.47000100000002"/>
    <n v="293.64001500000001"/>
    <n v="285.52804600000002"/>
    <n v="47582700"/>
    <x v="0"/>
    <n v="1.9727448979592411E-3"/>
    <n v="-1.8027176870747457E-3"/>
    <n v="1"/>
    <x v="3"/>
    <n v="6"/>
  </r>
  <r>
    <x v="874"/>
    <n v="293.70001200000002"/>
    <n v="293.73001099999999"/>
    <n v="290.64001500000001"/>
    <n v="290.76001000000002"/>
    <n v="282.72753899999998"/>
    <n v="82028700"/>
    <x v="0"/>
    <n v="3.0648411457132328E-4"/>
    <n v="-1.0216591223100162E-2"/>
    <n v="2"/>
    <x v="3"/>
    <n v="6"/>
  </r>
  <r>
    <x v="875"/>
    <n v="291.75"/>
    <n v="292.30999800000001"/>
    <n v="290.35000600000001"/>
    <n v="290.47000100000002"/>
    <n v="282.44558699999999"/>
    <n v="51584900"/>
    <x v="0"/>
    <n v="5.3308156097531595E-3"/>
    <n v="-1.4101113836115732E-3"/>
    <n v="3"/>
    <x v="3"/>
    <n v="6"/>
  </r>
  <r>
    <x v="876"/>
    <n v="291.30999800000001"/>
    <n v="292.05999800000001"/>
    <n v="290.89001500000001"/>
    <n v="291.5"/>
    <n v="283.447113"/>
    <n v="40355200"/>
    <x v="0"/>
    <n v="5.4738768014807229E-3"/>
    <n v="1.4459806470685436E-3"/>
    <n v="4"/>
    <x v="3"/>
    <n v="6"/>
  </r>
  <r>
    <x v="877"/>
    <n v="292.57998700000002"/>
    <n v="293.54998799999998"/>
    <n v="292.01001000000002"/>
    <n v="293"/>
    <n v="284.90566999999999"/>
    <n v="59350900"/>
    <x v="0"/>
    <n v="7.0325488850771353E-3"/>
    <n v="1.7496054888508491E-3"/>
    <n v="5"/>
    <x v="3"/>
    <n v="6"/>
  </r>
  <r>
    <x v="878"/>
    <n v="296.67999300000002"/>
    <n v="296.92001299999998"/>
    <n v="294.32998700000002"/>
    <n v="295.66000400000001"/>
    <n v="287.49221799999998"/>
    <n v="78705600"/>
    <x v="0"/>
    <n v="1.337888395904431E-2"/>
    <n v="4.5392047781570542E-3"/>
    <n v="1"/>
    <x v="3"/>
    <n v="7"/>
  </r>
  <r>
    <x v="879"/>
    <n v="295.60998499999999"/>
    <n v="296.48998999999998"/>
    <n v="294.67999300000002"/>
    <n v="296.42999300000002"/>
    <n v="288.24093599999998"/>
    <n v="61504500"/>
    <x v="0"/>
    <n v="2.8072312411927132E-3"/>
    <n v="-3.3146553025142703E-3"/>
    <n v="2"/>
    <x v="3"/>
    <n v="7"/>
  </r>
  <r>
    <x v="880"/>
    <n v="297.17999300000002"/>
    <n v="298.82000699999998"/>
    <n v="297.01998900000001"/>
    <n v="298.79998799999998"/>
    <n v="290.54544099999998"/>
    <n v="40898900"/>
    <x v="0"/>
    <n v="8.0626591655317114E-3"/>
    <n v="1.9903384068156189E-3"/>
    <n v="3"/>
    <x v="3"/>
    <n v="7"/>
  </r>
  <r>
    <x v="881"/>
    <n v="297.44000199999999"/>
    <n v="298.64001500000001"/>
    <n v="296.01001000000002"/>
    <n v="298.459991"/>
    <n v="290.21484400000003"/>
    <n v="51677300"/>
    <x v="0"/>
    <n v="-5.353848943259646E-4"/>
    <n v="-9.3372761447365338E-3"/>
    <n v="5"/>
    <x v="3"/>
    <n v="7"/>
  </r>
  <r>
    <x v="882"/>
    <n v="297.01001000000002"/>
    <n v="298.26001000000002"/>
    <n v="296.22000100000002"/>
    <n v="296.82000699999998"/>
    <n v="288.62017800000001"/>
    <n v="45841800"/>
    <x v="0"/>
    <n v="-6.7004290702394264E-4"/>
    <n v="-7.50516004672793E-3"/>
    <n v="1"/>
    <x v="3"/>
    <n v="7"/>
  </r>
  <r>
    <x v="883"/>
    <n v="295.540009"/>
    <n v="297.51998900000001"/>
    <n v="295.48001099999999"/>
    <n v="297.19000199999999"/>
    <n v="288.979919"/>
    <n v="41101300"/>
    <x v="0"/>
    <n v="2.3582709503811652E-3"/>
    <n v="-4.5145070022183011E-3"/>
    <n v="2"/>
    <x v="3"/>
    <n v="7"/>
  </r>
  <r>
    <x v="884"/>
    <n v="298.36999500000002"/>
    <n v="299.66000400000001"/>
    <n v="297.77999899999998"/>
    <n v="298.60998499999999"/>
    <n v="290.36071800000002"/>
    <n v="58448500"/>
    <x v="0"/>
    <n v="8.3111880728747468E-3"/>
    <n v="1.9852518457198387E-3"/>
    <n v="3"/>
    <x v="3"/>
    <n v="7"/>
  </r>
  <r>
    <x v="885"/>
    <n v="299.32000699999998"/>
    <n v="299.57998700000002"/>
    <n v="298.20001200000002"/>
    <n v="299.30999800000001"/>
    <n v="291.04135100000002"/>
    <n v="50826100"/>
    <x v="0"/>
    <n v="3.2483910409091721E-3"/>
    <n v="-1.372938014781989E-3"/>
    <n v="4"/>
    <x v="3"/>
    <n v="7"/>
  </r>
  <r>
    <x v="886"/>
    <n v="299.85000600000001"/>
    <n v="300.73001099999999"/>
    <n v="299.51001000000002"/>
    <n v="300.64999399999999"/>
    <n v="292.34435999999999"/>
    <n v="40326000"/>
    <x v="0"/>
    <n v="4.7442885619877724E-3"/>
    <n v="6.682436314740651E-4"/>
    <n v="5"/>
    <x v="3"/>
    <n v="7"/>
  </r>
  <r>
    <x v="887"/>
    <n v="301.13000499999998"/>
    <n v="301.13000499999998"/>
    <n v="300.19000199999999"/>
    <n v="300.75"/>
    <n v="292.44152800000001"/>
    <n v="33900000"/>
    <x v="0"/>
    <n v="1.5965774474620161E-3"/>
    <n v="-1.5299917152168637E-3"/>
    <n v="1"/>
    <x v="3"/>
    <n v="7"/>
  </r>
  <r>
    <x v="888"/>
    <n v="300.64999399999999"/>
    <n v="300.88000499999998"/>
    <n v="299.44000199999999"/>
    <n v="299.77999899999998"/>
    <n v="291.49841300000003"/>
    <n v="36650100"/>
    <x v="0"/>
    <n v="4.3226932668323465E-4"/>
    <n v="-4.3557705735661088E-3"/>
    <n v="2"/>
    <x v="3"/>
    <n v="7"/>
  </r>
  <r>
    <x v="889"/>
    <n v="299.75"/>
    <n v="299.92999300000002"/>
    <n v="297.73998999999998"/>
    <n v="297.73998999999998"/>
    <n v="289.51470899999998"/>
    <n v="36036300"/>
    <x v="0"/>
    <n v="5.0034692274466674E-4"/>
    <n v="-6.805020370955428E-3"/>
    <n v="3"/>
    <x v="3"/>
    <n v="7"/>
  </r>
  <r>
    <x v="890"/>
    <n v="297.19000199999999"/>
    <n v="299.25"/>
    <n v="296.70001200000002"/>
    <n v="298.82998700000002"/>
    <n v="290.57461499999999"/>
    <n v="51392600"/>
    <x v="0"/>
    <n v="5.071572683266439E-3"/>
    <n v="-3.4929066800867509E-3"/>
    <n v="4"/>
    <x v="3"/>
    <n v="7"/>
  </r>
  <r>
    <x v="891"/>
    <n v="300.040009"/>
    <n v="300.07000699999998"/>
    <n v="296.98001099999999"/>
    <n v="297.17001299999998"/>
    <n v="288.96048000000002"/>
    <n v="58678600"/>
    <x v="0"/>
    <n v="4.1495835556823102E-3"/>
    <n v="-6.1907307849932286E-3"/>
    <n v="5"/>
    <x v="3"/>
    <n v="7"/>
  </r>
  <r>
    <x v="892"/>
    <n v="297.60998499999999"/>
    <n v="298.5"/>
    <n v="297.040009"/>
    <n v="297.89999399999999"/>
    <n v="289.67028800000003"/>
    <n v="43638100"/>
    <x v="0"/>
    <n v="4.4755087721452466E-3"/>
    <n v="-4.3747348087905952E-4"/>
    <n v="1"/>
    <x v="3"/>
    <n v="7"/>
  </r>
  <r>
    <x v="893"/>
    <n v="299.14001500000001"/>
    <n v="300.02999899999998"/>
    <n v="298.22000100000002"/>
    <n v="300.02999899999998"/>
    <n v="291.74148600000001"/>
    <n v="44564500"/>
    <x v="0"/>
    <n v="7.1500672806323823E-3"/>
    <n v="1.0742094878995949E-3"/>
    <n v="2"/>
    <x v="3"/>
    <n v="7"/>
  </r>
  <r>
    <x v="894"/>
    <n v="299.19000199999999"/>
    <n v="301.44000199999999"/>
    <n v="299.08999599999999"/>
    <n v="301.44000199999999"/>
    <n v="293.11251800000002"/>
    <n v="47213200"/>
    <x v="0"/>
    <n v="4.6995400616590263E-3"/>
    <n v="-3.1330300407726571E-3"/>
    <n v="3"/>
    <x v="3"/>
    <n v="7"/>
  </r>
  <r>
    <x v="895"/>
    <n v="300.94000199999999"/>
    <n v="301"/>
    <n v="299.10998499999999"/>
    <n v="300"/>
    <n v="291.71234099999998"/>
    <n v="55394100"/>
    <x v="0"/>
    <n v="-1.4596669223747971E-3"/>
    <n v="-7.7296211005200236E-3"/>
    <n v="4"/>
    <x v="3"/>
    <n v="7"/>
  </r>
  <r>
    <x v="896"/>
    <n v="300.76001000000002"/>
    <n v="302.23001099999999"/>
    <n v="300.61999500000002"/>
    <n v="302.01001000000002"/>
    <n v="293.66674799999998"/>
    <n v="45084100"/>
    <x v="0"/>
    <n v="7.4333699999999678E-3"/>
    <n v="2.0666500000000574E-3"/>
    <n v="5"/>
    <x v="3"/>
    <n v="7"/>
  </r>
  <r>
    <x v="897"/>
    <n v="301.88000499999998"/>
    <n v="302.01001000000002"/>
    <n v="300.85000600000001"/>
    <n v="301.459991"/>
    <n v="293.13192700000002"/>
    <n v="38126500"/>
    <x v="0"/>
    <n v="0"/>
    <n v="-3.8409455368714927E-3"/>
    <n v="1"/>
    <x v="3"/>
    <n v="7"/>
  </r>
  <r>
    <x v="898"/>
    <n v="299.91000400000001"/>
    <n v="301.17001299999998"/>
    <n v="299.48998999999998"/>
    <n v="300.72000100000002"/>
    <n v="292.41241500000001"/>
    <n v="45849000"/>
    <x v="0"/>
    <n v="-9.6191205684743473E-4"/>
    <n v="-6.5348671757905832E-3"/>
    <n v="2"/>
    <x v="3"/>
    <n v="7"/>
  </r>
  <r>
    <x v="899"/>
    <n v="300.98998999999998"/>
    <n v="301.20001200000002"/>
    <n v="295.20001200000002"/>
    <n v="297.42999300000002"/>
    <n v="289.21328699999998"/>
    <n v="104245200"/>
    <x v="1"/>
    <n v="1.5962057675039392E-3"/>
    <n v="-1.8355909090330209E-2"/>
    <n v="3"/>
    <x v="3"/>
    <n v="7"/>
  </r>
  <r>
    <x v="900"/>
    <n v="297.60000600000001"/>
    <n v="300.86999500000002"/>
    <n v="293.959991"/>
    <n v="294.83999599999999"/>
    <n v="286.69485500000002"/>
    <n v="142646600"/>
    <x v="2"/>
    <n v="1.1565753558686977E-2"/>
    <n v="-1.1666617629917444E-2"/>
    <n v="4"/>
    <x v="3"/>
    <n v="8"/>
  </r>
  <r>
    <x v="901"/>
    <n v="293.85000600000001"/>
    <n v="294.11999500000002"/>
    <n v="290.89999399999999"/>
    <n v="292.61999500000002"/>
    <n v="284.53619400000002"/>
    <n v="116749700"/>
    <x v="3"/>
    <n v="-2.4420058668023045E-3"/>
    <n v="-1.3363186994480874E-2"/>
    <n v="5"/>
    <x v="3"/>
    <n v="8"/>
  </r>
  <r>
    <x v="902"/>
    <n v="288.08999599999999"/>
    <n v="288.209991"/>
    <n v="281.72000100000002"/>
    <n v="283.82000699999998"/>
    <n v="275.97927900000002"/>
    <n v="178745400"/>
    <x v="0"/>
    <n v="-1.5070754136264731E-2"/>
    <n v="-3.7249655478942892E-2"/>
    <n v="1"/>
    <x v="3"/>
    <n v="8"/>
  </r>
  <r>
    <x v="903"/>
    <n v="285.91000400000001"/>
    <n v="288.040009"/>
    <n v="284.27999899999998"/>
    <n v="287.79998799999998"/>
    <n v="279.849335"/>
    <n v="120711700"/>
    <x v="0"/>
    <n v="1.4868585356634222E-2"/>
    <n v="1.6207173160981557E-3"/>
    <n v="2"/>
    <x v="3"/>
    <n v="8"/>
  </r>
  <r>
    <x v="904"/>
    <n v="284.39999399999999"/>
    <n v="288.82000699999998"/>
    <n v="282.040009"/>
    <n v="287.97000100000002"/>
    <n v="280.01464800000002"/>
    <n v="140572300"/>
    <x v="0"/>
    <n v="3.5441940324194548E-3"/>
    <n v="-2.0013826407803699E-2"/>
    <n v="3"/>
    <x v="3"/>
    <n v="8"/>
  </r>
  <r>
    <x v="905"/>
    <n v="289.61999500000002"/>
    <n v="293.61999500000002"/>
    <n v="289.01001000000002"/>
    <n v="293.61999500000002"/>
    <n v="285.50854500000003"/>
    <n v="87713900"/>
    <x v="0"/>
    <n v="1.9620078412264867E-2"/>
    <n v="3.6115185484199017E-3"/>
    <n v="4"/>
    <x v="3"/>
    <n v="8"/>
  </r>
  <r>
    <x v="906"/>
    <n v="292.57998700000002"/>
    <n v="293.23998999999998"/>
    <n v="289.64999399999999"/>
    <n v="291.61999500000002"/>
    <n v="283.563782"/>
    <n v="93730000"/>
    <x v="0"/>
    <n v="-1.294206819940991E-3"/>
    <n v="-1.3520880960440124E-2"/>
    <n v="5"/>
    <x v="3"/>
    <n v="8"/>
  </r>
  <r>
    <x v="907"/>
    <n v="289.959991"/>
    <n v="291.60998499999999"/>
    <n v="287.01998900000001"/>
    <n v="288.07000699999998"/>
    <n v="280.11193800000001"/>
    <n v="65527600"/>
    <x v="0"/>
    <n v="-3.4325492667340938E-5"/>
    <n v="-1.5773973248987976E-2"/>
    <n v="1"/>
    <x v="3"/>
    <n v="8"/>
  </r>
  <r>
    <x v="908"/>
    <n v="287.73998999999998"/>
    <n v="294.14999399999999"/>
    <n v="287.35998499999999"/>
    <n v="292.54998799999998"/>
    <n v="284.46807899999999"/>
    <n v="94299800"/>
    <x v="0"/>
    <n v="2.1105935544341543E-2"/>
    <n v="-2.4647550343551762E-3"/>
    <n v="2"/>
    <x v="3"/>
    <n v="8"/>
  </r>
  <r>
    <x v="909"/>
    <n v="288.07000699999998"/>
    <n v="288.73998999999998"/>
    <n v="283.76001000000002"/>
    <n v="283.89999399999999"/>
    <n v="276.05706800000002"/>
    <n v="135622100"/>
    <x v="0"/>
    <n v="-1.3023408498652913E-2"/>
    <n v="-3.0046071989584092E-2"/>
    <n v="3"/>
    <x v="3"/>
    <n v="8"/>
  </r>
  <r>
    <x v="910"/>
    <n v="284.88000499999998"/>
    <n v="285.64001500000001"/>
    <n v="282.39001500000001"/>
    <n v="284.64999399999999"/>
    <n v="276.78634599999998"/>
    <n v="99556600"/>
    <x v="0"/>
    <n v="6.1289927325606525E-3"/>
    <n v="-5.3187003589721359E-3"/>
    <n v="4"/>
    <x v="3"/>
    <n v="8"/>
  </r>
  <r>
    <x v="911"/>
    <n v="286.48001099999999"/>
    <n v="289.32998700000002"/>
    <n v="284.709991"/>
    <n v="288.85000600000001"/>
    <n v="280.87029999999999"/>
    <n v="83018300"/>
    <x v="0"/>
    <n v="1.6441219387484073E-2"/>
    <n v="2.1077463996015347E-4"/>
    <n v="5"/>
    <x v="3"/>
    <n v="8"/>
  </r>
  <r>
    <x v="912"/>
    <n v="292.19000199999999"/>
    <n v="293.07998700000002"/>
    <n v="291.44000199999999"/>
    <n v="292.32998700000002"/>
    <n v="284.25418100000002"/>
    <n v="53571800"/>
    <x v="0"/>
    <n v="1.4644212955287282E-2"/>
    <n v="8.9665776222971061E-3"/>
    <n v="1"/>
    <x v="3"/>
    <n v="8"/>
  </r>
  <r>
    <x v="913"/>
    <n v="291.76998900000001"/>
    <n v="292.35998499999999"/>
    <n v="289.95001200000002"/>
    <n v="290.08999599999999"/>
    <n v="282.07605000000001"/>
    <n v="51596400"/>
    <x v="0"/>
    <n v="1.0261691011527245E-4"/>
    <n v="-8.1413987816446685E-3"/>
    <n v="2"/>
    <x v="3"/>
    <n v="8"/>
  </r>
  <r>
    <x v="914"/>
    <n v="292.48001099999999"/>
    <n v="292.85998499999999"/>
    <n v="291.72000100000002"/>
    <n v="292.45001200000002"/>
    <n v="284.37088"/>
    <n v="49524700"/>
    <x v="0"/>
    <n v="9.5487229418280591E-3"/>
    <n v="5.6189631579023486E-3"/>
    <n v="3"/>
    <x v="3"/>
    <n v="8"/>
  </r>
  <r>
    <x v="915"/>
    <n v="293.23001099999999"/>
    <n v="293.92999300000002"/>
    <n v="290.39999399999999"/>
    <n v="292.35998499999999"/>
    <n v="284.28335600000003"/>
    <n v="51666400"/>
    <x v="0"/>
    <n v="5.0606289597280281E-3"/>
    <n v="-7.0098065169510839E-3"/>
    <n v="4"/>
    <x v="3"/>
    <n v="8"/>
  </r>
  <r>
    <x v="916"/>
    <n v="290.92001299999998"/>
    <n v="292.76001000000002"/>
    <n v="283.47000100000002"/>
    <n v="284.85000600000001"/>
    <n v="276.98080399999998"/>
    <n v="149161500"/>
    <x v="0"/>
    <n v="1.3682618023120635E-3"/>
    <n v="-3.0407663346952114E-2"/>
    <n v="5"/>
    <x v="3"/>
    <n v="8"/>
  </r>
  <r>
    <x v="917"/>
    <n v="287.26998900000001"/>
    <n v="288"/>
    <n v="285.57998700000002"/>
    <n v="288"/>
    <n v="280.04382299999997"/>
    <n v="72423800"/>
    <x v="0"/>
    <n v="1.1058430520096224E-2"/>
    <n v="2.5626855700329855E-3"/>
    <n v="1"/>
    <x v="3"/>
    <n v="8"/>
  </r>
  <r>
    <x v="918"/>
    <n v="289.540009"/>
    <n v="289.95001200000002"/>
    <n v="286.02999899999998"/>
    <n v="286.86999500000002"/>
    <n v="278.94506799999999"/>
    <n v="66668900"/>
    <x v="0"/>
    <n v="6.7708750000000529E-3"/>
    <n v="-6.8402812500000859E-3"/>
    <n v="2"/>
    <x v="3"/>
    <n v="8"/>
  </r>
  <r>
    <x v="919"/>
    <n v="286.14001500000001"/>
    <n v="289.07000699999998"/>
    <n v="285.25"/>
    <n v="288.89001500000001"/>
    <n v="280.90924100000001"/>
    <n v="59696700"/>
    <x v="0"/>
    <n v="7.6690209444872691E-3"/>
    <n v="-5.6471399178572752E-3"/>
    <n v="3"/>
    <x v="3"/>
    <n v="8"/>
  </r>
  <r>
    <x v="920"/>
    <n v="291.72000100000002"/>
    <n v="293.16000400000001"/>
    <n v="290.60998499999999"/>
    <n v="292.57998700000002"/>
    <n v="284.497253"/>
    <n v="57899400"/>
    <x v="0"/>
    <n v="1.4780673537643762E-2"/>
    <n v="5.9537190996372417E-3"/>
    <n v="4"/>
    <x v="3"/>
    <n v="8"/>
  </r>
  <r>
    <x v="921"/>
    <n v="294.22000100000002"/>
    <n v="294.23998999999998"/>
    <n v="291.42001299999998"/>
    <n v="292.45001200000002"/>
    <n v="284.37088"/>
    <n v="62901200"/>
    <x v="0"/>
    <n v="5.6736724101363791E-3"/>
    <n v="-3.9646389074452781E-3"/>
    <n v="5"/>
    <x v="3"/>
    <n v="8"/>
  </r>
  <r>
    <x v="922"/>
    <n v="290.57000699999998"/>
    <n v="291.57998700000002"/>
    <n v="289.26998900000001"/>
    <n v="290.73998999999998"/>
    <n v="282.708099"/>
    <n v="69101400"/>
    <x v="0"/>
    <n v="-2.9749528613457477E-3"/>
    <n v="-1.0873731815747046E-2"/>
    <n v="2"/>
    <x v="3"/>
    <n v="9"/>
  </r>
  <r>
    <x v="923"/>
    <n v="293.14001500000001"/>
    <n v="294.05999800000001"/>
    <n v="292.30999800000001"/>
    <n v="294.040009"/>
    <n v="285.91696200000001"/>
    <n v="46887300"/>
    <x v="0"/>
    <n v="1.1419165282354279E-2"/>
    <n v="5.4000414597249928E-3"/>
    <n v="3"/>
    <x v="3"/>
    <n v="9"/>
  </r>
  <r>
    <x v="924"/>
    <n v="296.790009"/>
    <n v="298.82998700000002"/>
    <n v="294"/>
    <n v="297.82000699999998"/>
    <n v="289.59249899999998"/>
    <n v="83258100"/>
    <x v="0"/>
    <n v="1.6290225321003916E-2"/>
    <n v="-1.3606651739694967E-4"/>
    <n v="4"/>
    <x v="3"/>
    <n v="9"/>
  </r>
  <r>
    <x v="925"/>
    <n v="298.17001299999998"/>
    <n v="298.76001000000002"/>
    <n v="297.42001299999998"/>
    <n v="298.04998799999998"/>
    <n v="289.816193"/>
    <n v="49584300"/>
    <x v="0"/>
    <n v="3.1562788862604758E-3"/>
    <n v="-1.3430729655445628E-3"/>
    <n v="5"/>
    <x v="3"/>
    <n v="9"/>
  </r>
  <r>
    <x v="926"/>
    <n v="299.14001500000001"/>
    <n v="299.23998999999998"/>
    <n v="297.16000400000001"/>
    <n v="298.20001200000002"/>
    <n v="289.96203600000001"/>
    <n v="51260300"/>
    <x v="0"/>
    <n v="3.9926255591729558E-3"/>
    <n v="-2.9860225996720053E-3"/>
    <n v="1"/>
    <x v="3"/>
    <n v="9"/>
  </r>
  <r>
    <x v="927"/>
    <n v="297.35998499999999"/>
    <n v="298.20001200000002"/>
    <n v="295.97000100000002"/>
    <n v="298.13000499999998"/>
    <n v="289.89395100000002"/>
    <n v="57947100"/>
    <x v="0"/>
    <n v="0"/>
    <n v="-7.478239135684509E-3"/>
    <n v="2"/>
    <x v="3"/>
    <n v="9"/>
  </r>
  <r>
    <x v="928"/>
    <n v="298.47000100000002"/>
    <n v="300.33999599999999"/>
    <n v="297.75"/>
    <n v="300.25"/>
    <n v="291.95541400000002"/>
    <n v="68821100"/>
    <x v="0"/>
    <n v="7.4128432661449235E-3"/>
    <n v="-1.2746284963835923E-3"/>
    <n v="3"/>
    <x v="3"/>
    <n v="9"/>
  </r>
  <r>
    <x v="929"/>
    <n v="301.25"/>
    <n v="302.459991"/>
    <n v="300.41000400000001"/>
    <n v="301.290009"/>
    <n v="292.96670499999999"/>
    <n v="72908700"/>
    <x v="0"/>
    <n v="7.3605029142381423E-3"/>
    <n v="5.329025811823977E-4"/>
    <n v="4"/>
    <x v="3"/>
    <n v="9"/>
  </r>
  <r>
    <x v="930"/>
    <n v="301.77999899999998"/>
    <n v="302.17001299999998"/>
    <n v="300.67999300000002"/>
    <n v="301.08999599999999"/>
    <n v="292.77221700000001"/>
    <n v="62104800"/>
    <x v="0"/>
    <n v="2.9207871941083364E-3"/>
    <n v="-2.0246804798627533E-3"/>
    <n v="5"/>
    <x v="3"/>
    <n v="9"/>
  </r>
  <r>
    <x v="931"/>
    <n v="299.83999599999999"/>
    <n v="301.14001500000001"/>
    <n v="299.45001200000002"/>
    <n v="300.16000400000001"/>
    <n v="291.86788899999999"/>
    <n v="58191200"/>
    <x v="0"/>
    <n v="1.6612640959356301E-4"/>
    <n v="-5.4468232813685716E-3"/>
    <n v="1"/>
    <x v="3"/>
    <n v="9"/>
  </r>
  <r>
    <x v="932"/>
    <n v="299.94000199999999"/>
    <n v="301.01998900000001"/>
    <n v="299.75"/>
    <n v="300.92001299999998"/>
    <n v="292.60690299999999"/>
    <n v="41475500"/>
    <x v="0"/>
    <n v="2.8650885812221494E-3"/>
    <n v="-1.3659514743343849E-3"/>
    <n v="2"/>
    <x v="3"/>
    <n v="9"/>
  </r>
  <r>
    <x v="933"/>
    <n v="300.48998999999998"/>
    <n v="301.22000100000002"/>
    <n v="298.23998999999998"/>
    <n v="301.10000600000001"/>
    <n v="292.78192100000001"/>
    <n v="73375800"/>
    <x v="1"/>
    <n v="9.9690278825038362E-4"/>
    <n v="-8.9060975814859011E-3"/>
    <n v="3"/>
    <x v="3"/>
    <n v="9"/>
  </r>
  <r>
    <x v="934"/>
    <n v="301.52999899999998"/>
    <n v="302.63000499999998"/>
    <n v="300.709991"/>
    <n v="301.07998700000002"/>
    <n v="292.762451"/>
    <n v="76560500"/>
    <x v="2"/>
    <n v="5.0813648937621586E-3"/>
    <n v="-1.2953005387851282E-3"/>
    <n v="4"/>
    <x v="3"/>
    <n v="9"/>
  </r>
  <r>
    <x v="935"/>
    <n v="300.35998499999999"/>
    <n v="300.67001299999998"/>
    <n v="297.41000400000001"/>
    <n v="298.27999899999998"/>
    <n v="291.379211"/>
    <n v="89565000"/>
    <x v="3"/>
    <n v="-1.361678018140853E-3"/>
    <n v="-1.2189395371536274E-2"/>
    <n v="5"/>
    <x v="3"/>
    <n v="9"/>
  </r>
  <r>
    <x v="936"/>
    <n v="297.54998799999998"/>
    <n v="299"/>
    <n v="297.26998900000001"/>
    <n v="298.209991"/>
    <n v="291.31082199999997"/>
    <n v="43476800"/>
    <x v="0"/>
    <n v="2.4138427062286023E-3"/>
    <n v="-3.3861137300056307E-3"/>
    <n v="1"/>
    <x v="3"/>
    <n v="9"/>
  </r>
  <r>
    <x v="937"/>
    <n v="299.41000400000001"/>
    <n v="299.83999599999999"/>
    <n v="294.80999800000001"/>
    <n v="295.86999500000002"/>
    <n v="289.02502399999997"/>
    <n v="94869400"/>
    <x v="0"/>
    <n v="5.465963747673306E-3"/>
    <n v="-1.1401338327393581E-2"/>
    <n v="2"/>
    <x v="3"/>
    <n v="9"/>
  </r>
  <r>
    <x v="938"/>
    <n v="295.959991"/>
    <n v="298.10998499999999"/>
    <n v="294.32998700000002"/>
    <n v="297.61999500000002"/>
    <n v="290.73449699999998"/>
    <n v="71854000"/>
    <x v="0"/>
    <n v="7.5708589510740266E-3"/>
    <n v="-5.2050158043231119E-3"/>
    <n v="3"/>
    <x v="3"/>
    <n v="9"/>
  </r>
  <r>
    <x v="939"/>
    <n v="297.63000499999998"/>
    <n v="297.85998499999999"/>
    <n v="295.45001200000002"/>
    <n v="297"/>
    <n v="290.12884500000001"/>
    <n v="56179700"/>
    <x v="0"/>
    <n v="8.0636383318257062E-4"/>
    <n v="-7.2911196709078696E-3"/>
    <n v="4"/>
    <x v="3"/>
    <n v="9"/>
  </r>
  <r>
    <x v="940"/>
    <n v="297.82998700000002"/>
    <n v="297.95001200000002"/>
    <n v="293.69000199999999"/>
    <n v="295.39999399999999"/>
    <n v="288.56585699999999"/>
    <n v="84746600"/>
    <x v="0"/>
    <n v="3.1986936026936539E-3"/>
    <n v="-1.1144774410774435E-2"/>
    <n v="5"/>
    <x v="3"/>
    <n v="9"/>
  </r>
  <r>
    <x v="941"/>
    <n v="295.97000100000002"/>
    <n v="297.54998799999998"/>
    <n v="295.92001299999998"/>
    <n v="296.76998900000001"/>
    <n v="289.90414399999997"/>
    <n v="51662400"/>
    <x v="0"/>
    <n v="7.2782465933292888E-3"/>
    <n v="1.760389338396502E-3"/>
    <n v="1"/>
    <x v="3"/>
    <n v="9"/>
  </r>
  <r>
    <x v="942"/>
    <n v="297.73998999999998"/>
    <n v="298.459991"/>
    <n v="293"/>
    <n v="293.23998999999998"/>
    <n v="286.45581099999998"/>
    <n v="88242400"/>
    <x v="0"/>
    <n v="5.6946526355129276E-3"/>
    <n v="-1.2703403779820908E-2"/>
    <n v="2"/>
    <x v="3"/>
    <n v="10"/>
  </r>
  <r>
    <x v="943"/>
    <n v="291.5"/>
    <n v="291.51001000000002"/>
    <n v="286.64001500000001"/>
    <n v="288.05999800000001"/>
    <n v="281.395691"/>
    <n v="122539500"/>
    <x v="0"/>
    <n v="-5.899536417253169E-3"/>
    <n v="-2.2507076882658374E-2"/>
    <n v="3"/>
    <x v="3"/>
    <n v="10"/>
  </r>
  <r>
    <x v="944"/>
    <n v="287.80999800000001"/>
    <n v="290.45001200000002"/>
    <n v="284.82000699999998"/>
    <n v="290.42001299999998"/>
    <n v="283.70105000000001"/>
    <n v="85278800"/>
    <x v="0"/>
    <n v="8.2969312524955579E-3"/>
    <n v="-1.1247625572780959E-2"/>
    <n v="4"/>
    <x v="3"/>
    <n v="10"/>
  </r>
  <r>
    <x v="945"/>
    <n v="291.14001500000001"/>
    <n v="294.63000499999998"/>
    <n v="291.07998700000002"/>
    <n v="294.35000600000001"/>
    <n v="287.54016100000001"/>
    <n v="65091200"/>
    <x v="0"/>
    <n v="1.4496218619754694E-2"/>
    <n v="2.2724811323523832E-3"/>
    <n v="5"/>
    <x v="3"/>
    <n v="10"/>
  </r>
  <r>
    <x v="946"/>
    <n v="293.47000100000002"/>
    <n v="295.26001000000002"/>
    <n v="292.76998900000001"/>
    <n v="293.07998700000002"/>
    <n v="286.29950000000002"/>
    <n v="59610500"/>
    <x v="0"/>
    <n v="3.0915711956874051E-3"/>
    <n v="-5.3678171149756935E-3"/>
    <n v="1"/>
    <x v="3"/>
    <n v="10"/>
  </r>
  <r>
    <x v="947"/>
    <n v="291.040009"/>
    <n v="291.85000600000001"/>
    <n v="288.48998999999998"/>
    <n v="288.52999899999998"/>
    <n v="281.85479700000002"/>
    <n v="95708100"/>
    <x v="0"/>
    <n v="-4.1967416901789656E-3"/>
    <n v="-1.5661243358796925E-2"/>
    <n v="2"/>
    <x v="3"/>
    <n v="10"/>
  </r>
  <r>
    <x v="948"/>
    <n v="290.75"/>
    <n v="292.29998799999998"/>
    <n v="290.05999800000001"/>
    <n v="291.26998900000001"/>
    <n v="284.53143299999999"/>
    <n v="62359400"/>
    <x v="0"/>
    <n v="1.3066194201872263E-2"/>
    <n v="5.302738035222577E-3"/>
    <n v="3"/>
    <x v="3"/>
    <n v="10"/>
  </r>
  <r>
    <x v="949"/>
    <n v="291.17999300000002"/>
    <n v="294.209991"/>
    <n v="291"/>
    <n v="293.23998999999998"/>
    <n v="286.45581099999998"/>
    <n v="55296300"/>
    <x v="0"/>
    <n v="1.0093734717035995E-2"/>
    <n v="-9.2693724103518808E-4"/>
    <n v="4"/>
    <x v="3"/>
    <n v="10"/>
  </r>
  <r>
    <x v="950"/>
    <n v="296.26998900000001"/>
    <n v="298.73998999999998"/>
    <n v="296.14001500000001"/>
    <n v="296.27999899999998"/>
    <n v="289.425476"/>
    <n v="98720400"/>
    <x v="0"/>
    <n v="1.8755968447550418E-2"/>
    <n v="9.8895958903832595E-3"/>
    <n v="5"/>
    <x v="3"/>
    <n v="10"/>
  </r>
  <r>
    <x v="951"/>
    <n v="295.92999300000002"/>
    <n v="296.67001299999998"/>
    <n v="295.57000699999998"/>
    <n v="295.95001200000002"/>
    <n v="289.10311899999999"/>
    <n v="40394800"/>
    <x v="0"/>
    <n v="1.3163696547737868E-3"/>
    <n v="-2.3963548076021148E-3"/>
    <n v="1"/>
    <x v="3"/>
    <n v="10"/>
  </r>
  <r>
    <x v="952"/>
    <n v="297.10000600000001"/>
    <n v="299.70001200000002"/>
    <n v="296.97000100000002"/>
    <n v="298.88000499999998"/>
    <n v="291.96533199999999"/>
    <n v="46754500"/>
    <x v="0"/>
    <n v="1.2671058786779167E-2"/>
    <n v="3.4464908215648578E-3"/>
    <n v="2"/>
    <x v="3"/>
    <n v="10"/>
  </r>
  <r>
    <x v="953"/>
    <n v="298.36999500000002"/>
    <n v="299.16000400000001"/>
    <n v="297.92001299999998"/>
    <n v="298.39999399999999"/>
    <n v="291.49646000000001"/>
    <n v="48928200"/>
    <x v="0"/>
    <n v="9.368274736211681E-4"/>
    <n v="-3.2119646143608698E-3"/>
    <n v="3"/>
    <x v="3"/>
    <n v="10"/>
  </r>
  <r>
    <x v="954"/>
    <n v="299.67999300000002"/>
    <n v="300.23998999999998"/>
    <n v="298.51998900000001"/>
    <n v="299.27999899999998"/>
    <n v="292.35607900000002"/>
    <n v="45736600"/>
    <x v="0"/>
    <n v="6.1662065583016909E-3"/>
    <n v="4.0212802417153258E-4"/>
    <n v="4"/>
    <x v="3"/>
    <n v="10"/>
  </r>
  <r>
    <x v="955"/>
    <n v="298.69000199999999"/>
    <n v="299.39999399999999"/>
    <n v="297.02999899999998"/>
    <n v="297.97000100000002"/>
    <n v="291.07638500000002"/>
    <n v="64304000"/>
    <x v="0"/>
    <n v="4.0094560411976337E-4"/>
    <n v="-7.5180433290498649E-3"/>
    <n v="5"/>
    <x v="3"/>
    <n v="10"/>
  </r>
  <r>
    <x v="956"/>
    <n v="299.42001299999998"/>
    <n v="300.209991"/>
    <n v="298.94000199999999"/>
    <n v="299.98998999999998"/>
    <n v="293.049622"/>
    <n v="39048600"/>
    <x v="0"/>
    <n v="7.5175017366932093E-3"/>
    <n v="3.2553646230983092E-3"/>
    <n v="1"/>
    <x v="3"/>
    <n v="10"/>
  </r>
  <r>
    <x v="957"/>
    <n v="300.57998700000002"/>
    <n v="300.89999399999999"/>
    <n v="298.91000400000001"/>
    <n v="299.01001000000002"/>
    <n v="292.09231599999998"/>
    <n v="48594700"/>
    <x v="0"/>
    <n v="3.0334478827110699E-3"/>
    <n v="-3.6000734557841835E-3"/>
    <n v="2"/>
    <x v="3"/>
    <n v="10"/>
  </r>
  <r>
    <x v="958"/>
    <n v="298.73001099999999"/>
    <n v="299.94000199999999"/>
    <n v="298.5"/>
    <n v="299.88000499999998"/>
    <n v="292.94223"/>
    <n v="34352200"/>
    <x v="0"/>
    <n v="3.1102370117975986E-3"/>
    <n v="-1.7056619609491417E-3"/>
    <n v="3"/>
    <x v="3"/>
    <n v="10"/>
  </r>
  <r>
    <x v="959"/>
    <n v="300.91000400000001"/>
    <n v="301.07000699999998"/>
    <n v="299.459991"/>
    <n v="300.36999500000002"/>
    <n v="293.42089800000002"/>
    <n v="35453100"/>
    <x v="0"/>
    <n v="3.9682605714242026E-3"/>
    <n v="-1.400606886077585E-3"/>
    <n v="4"/>
    <x v="3"/>
    <n v="10"/>
  </r>
  <r>
    <x v="960"/>
    <n v="299.73998999999998"/>
    <n v="302.20001200000002"/>
    <n v="299.67999300000002"/>
    <n v="301.60000600000001"/>
    <n v="294.62240600000001"/>
    <n v="45205400"/>
    <x v="0"/>
    <n v="6.0925426322958722E-3"/>
    <n v="-2.2971735242729311E-3"/>
    <n v="5"/>
    <x v="3"/>
    <n v="10"/>
  </r>
  <r>
    <x v="961"/>
    <n v="302.94000199999999"/>
    <n v="303.85000600000001"/>
    <n v="302.91000400000001"/>
    <n v="303.29998799999998"/>
    <n v="296.283051"/>
    <n v="42147000"/>
    <x v="0"/>
    <n v="7.460212053178805E-3"/>
    <n v="4.3434946085511928E-3"/>
    <n v="1"/>
    <x v="3"/>
    <n v="10"/>
  </r>
  <r>
    <x v="962"/>
    <n v="303"/>
    <n v="304.23001099999999"/>
    <n v="302.85998499999999"/>
    <n v="303.209991"/>
    <n v="296.19515999999999"/>
    <n v="44284900"/>
    <x v="0"/>
    <n v="3.0663469726217255E-3"/>
    <n v="-1.4507188177006792E-3"/>
    <n v="2"/>
    <x v="3"/>
    <n v="10"/>
  </r>
  <r>
    <x v="963"/>
    <n v="303.42999300000002"/>
    <n v="304.54998799999998"/>
    <n v="301.98998999999998"/>
    <n v="304.14001500000001"/>
    <n v="297.10366800000003"/>
    <n v="49643900"/>
    <x v="1"/>
    <n v="4.4193695451149647E-3"/>
    <n v="-4.0236174143747951E-3"/>
    <n v="3"/>
    <x v="3"/>
    <n v="10"/>
  </r>
  <r>
    <x v="964"/>
    <n v="304.13000499999998"/>
    <n v="304.13000499999998"/>
    <n v="301.73001099999999"/>
    <n v="303.32998700000002"/>
    <n v="296.31237800000002"/>
    <n v="69053800"/>
    <x v="2"/>
    <n v="-3.2912472895164751E-5"/>
    <n v="-7.9239951375685135E-3"/>
    <n v="4"/>
    <x v="3"/>
    <n v="10"/>
  </r>
  <r>
    <x v="965"/>
    <n v="304.92001299999998"/>
    <n v="306.19000199999999"/>
    <n v="304.73998999999998"/>
    <n v="306.14001500000001"/>
    <n v="299.05740400000002"/>
    <n v="71141500"/>
    <x v="3"/>
    <n v="9.4287248955704991E-3"/>
    <n v="4.6484128191386512E-3"/>
    <n v="5"/>
    <x v="3"/>
    <n v="11"/>
  </r>
  <r>
    <x v="966"/>
    <n v="307.85000600000001"/>
    <n v="308"/>
    <n v="306.959991"/>
    <n v="307.36999500000002"/>
    <n v="300.25891100000001"/>
    <n v="60606900"/>
    <x v="0"/>
    <n v="6.0756023677597153E-3"/>
    <n v="2.6784345718412436E-3"/>
    <n v="1"/>
    <x v="3"/>
    <n v="11"/>
  </r>
  <r>
    <x v="967"/>
    <n v="307.58999599999999"/>
    <n v="307.92001299999998"/>
    <n v="306.709991"/>
    <n v="307.02999899999998"/>
    <n v="299.92678799999999"/>
    <n v="42933200"/>
    <x v="0"/>
    <n v="1.7894329601038836E-3"/>
    <n v="-2.1472622921440815E-3"/>
    <n v="2"/>
    <x v="3"/>
    <n v="11"/>
  </r>
  <r>
    <x v="968"/>
    <n v="307.02999899999998"/>
    <n v="307.39999399999999"/>
    <n v="306.05999800000001"/>
    <n v="307.10000600000001"/>
    <n v="299.99514799999997"/>
    <n v="46487100"/>
    <x v="0"/>
    <n v="1.2050776836305731E-3"/>
    <n v="-3.1593036613987938E-3"/>
    <n v="3"/>
    <x v="3"/>
    <n v="11"/>
  </r>
  <r>
    <x v="969"/>
    <n v="308.57000699999998"/>
    <n v="309.64999399999999"/>
    <n v="307.66000400000001"/>
    <n v="308.17999300000002"/>
    <n v="301.05017099999998"/>
    <n v="54272300"/>
    <x v="0"/>
    <n v="8.3034449696493488E-3"/>
    <n v="1.8235037090816838E-3"/>
    <n v="4"/>
    <x v="3"/>
    <n v="11"/>
  </r>
  <r>
    <x v="970"/>
    <n v="307.79998799999998"/>
    <n v="309"/>
    <n v="307.02999899999998"/>
    <n v="308.94000199999999"/>
    <n v="301.79263300000002"/>
    <n v="49032100"/>
    <x v="0"/>
    <n v="2.6608054339204799E-3"/>
    <n v="-3.7315660526997581E-3"/>
    <n v="5"/>
    <x v="3"/>
    <n v="11"/>
  </r>
  <r>
    <x v="971"/>
    <n v="307.42001299999998"/>
    <n v="308.540009"/>
    <n v="307.26998900000001"/>
    <n v="308.35000600000001"/>
    <n v="301.21627799999999"/>
    <n v="35797300"/>
    <x v="0"/>
    <n v="-1.2947271231000864E-3"/>
    <n v="-5.4056224159666549E-3"/>
    <n v="1"/>
    <x v="3"/>
    <n v="11"/>
  </r>
  <r>
    <x v="972"/>
    <n v="308.75"/>
    <n v="309.98998999999998"/>
    <n v="308.14999399999999"/>
    <n v="309"/>
    <n v="301.85116599999998"/>
    <n v="46484600"/>
    <x v="0"/>
    <n v="5.3185794327501E-3"/>
    <n v="-6.4865249264829E-4"/>
    <n v="2"/>
    <x v="3"/>
    <n v="11"/>
  </r>
  <r>
    <x v="973"/>
    <n v="307.91000400000001"/>
    <n v="309.540009"/>
    <n v="307.66000400000001"/>
    <n v="309.10000600000001"/>
    <n v="301.948914"/>
    <n v="53917700"/>
    <x v="0"/>
    <n v="1.7476019417475654E-3"/>
    <n v="-4.3365566343041588E-3"/>
    <n v="3"/>
    <x v="3"/>
    <n v="11"/>
  </r>
  <r>
    <x v="974"/>
    <n v="308.790009"/>
    <n v="309.64001500000001"/>
    <n v="308.08999599999999"/>
    <n v="309.54998799999998"/>
    <n v="302.38845800000001"/>
    <n v="51219900"/>
    <x v="0"/>
    <n v="1.7470365238362296E-3"/>
    <n v="-3.2675832429457231E-3"/>
    <n v="4"/>
    <x v="3"/>
    <n v="11"/>
  </r>
  <r>
    <x v="975"/>
    <n v="311.01998900000001"/>
    <n v="311.83999599999999"/>
    <n v="310.26001000000002"/>
    <n v="311.790009"/>
    <n v="304.57669099999998"/>
    <n v="62023600"/>
    <x v="0"/>
    <n v="7.3978616985118425E-3"/>
    <n v="2.2937232354214715E-3"/>
    <n v="5"/>
    <x v="3"/>
    <n v="11"/>
  </r>
  <r>
    <x v="976"/>
    <n v="311.52999899999998"/>
    <n v="312.27999899999998"/>
    <n v="311.02999899999998"/>
    <n v="312.01998900000001"/>
    <n v="304.801331"/>
    <n v="49228000"/>
    <x v="0"/>
    <n v="1.5715384901893296E-3"/>
    <n v="-2.4375700890403532E-3"/>
    <n v="1"/>
    <x v="3"/>
    <n v="11"/>
  </r>
  <r>
    <x v="977"/>
    <n v="312.67999300000002"/>
    <n v="312.69000199999999"/>
    <n v="311.22000100000002"/>
    <n v="311.92999300000002"/>
    <n v="304.71340900000001"/>
    <n v="67804700"/>
    <x v="0"/>
    <n v="2.1473399898106625E-3"/>
    <n v="-2.5638998404040863E-3"/>
    <n v="2"/>
    <x v="3"/>
    <n v="11"/>
  </r>
  <r>
    <x v="978"/>
    <n v="311.27999899999998"/>
    <n v="311.85000600000001"/>
    <n v="309.05999800000001"/>
    <n v="310.76998900000001"/>
    <n v="303.58029199999999"/>
    <n v="79406200"/>
    <x v="0"/>
    <n v="-2.5642612699964667E-4"/>
    <n v="-9.2007664040181514E-3"/>
    <n v="3"/>
    <x v="3"/>
    <n v="11"/>
  </r>
  <r>
    <x v="979"/>
    <n v="310.89001500000001"/>
    <n v="311.01001000000002"/>
    <n v="309.39001500000001"/>
    <n v="310.26998900000001"/>
    <n v="303.09182700000002"/>
    <n v="54664700"/>
    <x v="0"/>
    <n v="7.7234291757822507E-4"/>
    <n v="-4.4404995618801671E-3"/>
    <n v="4"/>
    <x v="3"/>
    <n v="11"/>
  </r>
  <r>
    <x v="980"/>
    <n v="311.08999599999999"/>
    <n v="311.23998999999998"/>
    <n v="309.85000600000001"/>
    <n v="310.959991"/>
    <n v="303.76586900000001"/>
    <n v="44850200"/>
    <x v="0"/>
    <n v="3.1263126773113975E-3"/>
    <n v="-1.3536049727323192E-3"/>
    <n v="5"/>
    <x v="3"/>
    <n v="11"/>
  </r>
  <r>
    <x v="981"/>
    <n v="311.98001099999999"/>
    <n v="313.36999500000002"/>
    <n v="311.98001099999999"/>
    <n v="313.36999500000002"/>
    <n v="306.12011699999999"/>
    <n v="48647200"/>
    <x v="0"/>
    <n v="7.7502060385640252E-3"/>
    <n v="3.2802290632944742E-3"/>
    <n v="1"/>
    <x v="3"/>
    <n v="11"/>
  </r>
  <r>
    <x v="982"/>
    <n v="313.41000400000001"/>
    <n v="314.27999899999998"/>
    <n v="313.05999800000001"/>
    <n v="314.07998700000002"/>
    <n v="306.81369000000001"/>
    <n v="37569000"/>
    <x v="0"/>
    <n v="2.9039283100475463E-3"/>
    <n v="-9.8923638174104643E-4"/>
    <n v="2"/>
    <x v="3"/>
    <n v="11"/>
  </r>
  <r>
    <x v="983"/>
    <n v="314.60998499999999"/>
    <n v="315.48001099999999"/>
    <n v="314.36999500000002"/>
    <n v="315.48001099999999"/>
    <n v="308.18133499999999"/>
    <n v="44444600"/>
    <x v="0"/>
    <n v="4.4575396648878921E-3"/>
    <n v="9.2335714468811487E-4"/>
    <n v="3"/>
    <x v="3"/>
    <n v="11"/>
  </r>
  <r>
    <x v="984"/>
    <n v="314.85998499999999"/>
    <n v="315.13000499999998"/>
    <n v="314.05999800000001"/>
    <n v="314.30999800000001"/>
    <n v="307.03836100000001"/>
    <n v="36592700"/>
    <x v="0"/>
    <n v="-1.1094395454424135E-3"/>
    <n v="-4.5011187729417923E-3"/>
    <n v="5"/>
    <x v="3"/>
    <n v="11"/>
  </r>
  <r>
    <x v="985"/>
    <n v="314.58999599999999"/>
    <n v="314.66000400000001"/>
    <n v="311.17001299999998"/>
    <n v="311.64001500000001"/>
    <n v="304.43014499999998"/>
    <n v="75767800"/>
    <x v="0"/>
    <n v="1.1135694130862729E-3"/>
    <n v="-9.99008946575102E-3"/>
    <n v="1"/>
    <x v="3"/>
    <n v="12"/>
  </r>
  <r>
    <x v="986"/>
    <n v="308.64999399999999"/>
    <n v="309.64001500000001"/>
    <n v="307.13000499999998"/>
    <n v="309.54998799999998"/>
    <n v="302.38845800000001"/>
    <n v="73941700"/>
    <x v="0"/>
    <n v="-6.4176610952864956E-3"/>
    <n v="-1.4471857858176597E-2"/>
    <n v="2"/>
    <x v="3"/>
    <n v="12"/>
  </r>
  <r>
    <x v="987"/>
    <n v="310.70001200000002"/>
    <n v="312.11999500000002"/>
    <n v="310.32000699999998"/>
    <n v="311.459991"/>
    <n v="304.25427200000001"/>
    <n v="49080000"/>
    <x v="0"/>
    <n v="8.3023973497942192E-3"/>
    <n v="2.4875433043143606E-3"/>
    <n v="3"/>
    <x v="3"/>
    <n v="12"/>
  </r>
  <r>
    <x v="988"/>
    <n v="312.23001099999999"/>
    <n v="312.25"/>
    <n v="310.57998700000002"/>
    <n v="312.01998900000001"/>
    <n v="304.801331"/>
    <n v="40709000"/>
    <x v="0"/>
    <n v="2.5364702460291206E-3"/>
    <n v="-2.8254158653718878E-3"/>
    <n v="4"/>
    <x v="3"/>
    <n v="12"/>
  </r>
  <r>
    <x v="989"/>
    <n v="314.11999500000002"/>
    <n v="315.30999800000001"/>
    <n v="314.10998499999999"/>
    <n v="314.86999500000002"/>
    <n v="307.585419"/>
    <n v="48927000"/>
    <x v="0"/>
    <n v="1.0544225100911716E-2"/>
    <n v="6.6982759876963683E-3"/>
    <n v="5"/>
    <x v="3"/>
    <n v="12"/>
  </r>
  <r>
    <x v="990"/>
    <n v="314.44000199999999"/>
    <n v="315.17999300000002"/>
    <n v="313.79998799999998"/>
    <n v="313.88000499999998"/>
    <n v="306.61828600000001"/>
    <n v="34838500"/>
    <x v="0"/>
    <n v="9.8452696326306773E-4"/>
    <n v="-3.398250125420913E-3"/>
    <n v="1"/>
    <x v="3"/>
    <n v="12"/>
  </r>
  <r>
    <x v="991"/>
    <n v="313.82000699999998"/>
    <n v="314.54998799999998"/>
    <n v="312.80999800000001"/>
    <n v="313.52999899999998"/>
    <n v="306.27636699999999"/>
    <n v="52649800"/>
    <x v="0"/>
    <n v="2.1345195276137518E-3"/>
    <n v="-3.4089683412614181E-3"/>
    <n v="2"/>
    <x v="3"/>
    <n v="12"/>
  </r>
  <r>
    <x v="992"/>
    <n v="314.02999899999998"/>
    <n v="314.70001200000002"/>
    <n v="313.44000199999999"/>
    <n v="314.42001299999998"/>
    <n v="307.14581299999998"/>
    <n v="53429100"/>
    <x v="1"/>
    <n v="3.7317417909985707E-3"/>
    <n v="-2.8704430289614032E-4"/>
    <n v="3"/>
    <x v="3"/>
    <n v="12"/>
  </r>
  <r>
    <x v="993"/>
    <n v="314.42999300000002"/>
    <n v="317.98998999999998"/>
    <n v="314.17001299999998"/>
    <n v="317.13000499999998"/>
    <n v="309.79312099999999"/>
    <n v="96389600"/>
    <x v="2"/>
    <n v="1.135416593217937E-2"/>
    <n v="-7.9511478170443304E-4"/>
    <n v="4"/>
    <x v="3"/>
    <n v="12"/>
  </r>
  <r>
    <x v="994"/>
    <n v="316.86999500000002"/>
    <n v="318.67001299999998"/>
    <n v="316.01998900000001"/>
    <n v="317.32000699999998"/>
    <n v="309.97872899999999"/>
    <n v="81503900"/>
    <x v="3"/>
    <n v="4.8560778725431561E-3"/>
    <n v="-3.5001922949547877E-3"/>
    <n v="5"/>
    <x v="3"/>
    <n v="12"/>
  </r>
  <r>
    <x v="995"/>
    <n v="319.22000100000002"/>
    <n v="320.14999399999999"/>
    <n v="317.25"/>
    <n v="319.5"/>
    <n v="312.10827599999999"/>
    <n v="82749700"/>
    <x v="0"/>
    <n v="8.9184007864969491E-3"/>
    <n v="-2.2061955898033088E-4"/>
    <n v="1"/>
    <x v="3"/>
    <n v="12"/>
  </r>
  <r>
    <x v="996"/>
    <n v="319.92001299999998"/>
    <n v="320.25"/>
    <n v="319.48001099999999"/>
    <n v="319.57000699999998"/>
    <n v="312.17669699999999"/>
    <n v="61097700"/>
    <x v="0"/>
    <n v="2.3474178403755869E-3"/>
    <n v="-6.2563380281720139E-5"/>
    <n v="2"/>
    <x v="3"/>
    <n v="12"/>
  </r>
  <r>
    <x v="997"/>
    <n v="320"/>
    <n v="320.25"/>
    <n v="319.52999899999998"/>
    <n v="319.58999599999999"/>
    <n v="312.19622800000002"/>
    <n v="48133000"/>
    <x v="0"/>
    <n v="2.1278373599060083E-3"/>
    <n v="-1.2519322565837746E-4"/>
    <n v="3"/>
    <x v="3"/>
    <n v="12"/>
  </r>
  <r>
    <x v="998"/>
    <n v="319.79998799999998"/>
    <n v="320.98001099999999"/>
    <n v="319.51998900000001"/>
    <n v="320.89999399999999"/>
    <n v="313.47592200000003"/>
    <n v="85310500"/>
    <x v="0"/>
    <n v="4.3493695591147524E-3"/>
    <n v="-2.1905253880342209E-4"/>
    <n v="4"/>
    <x v="3"/>
    <n v="12"/>
  </r>
  <r>
    <x v="999"/>
    <n v="320.459991"/>
    <n v="321.97000100000002"/>
    <n v="319.39001500000001"/>
    <n v="320.73001099999999"/>
    <n v="314.85025000000002"/>
    <n v="147142100"/>
    <x v="0"/>
    <n v="3.3343939545228923E-3"/>
    <n v="-4.7054503840220927E-3"/>
    <n v="5"/>
    <x v="3"/>
    <n v="12"/>
  </r>
  <r>
    <x v="1000"/>
    <n v="321.58999599999999"/>
    <n v="321.64999399999999"/>
    <n v="321.05999800000001"/>
    <n v="321.22000100000002"/>
    <n v="315.33126800000002"/>
    <n v="52990000"/>
    <x v="0"/>
    <n v="2.8684032315267247E-3"/>
    <n v="1.0288622476305059E-3"/>
    <n v="1"/>
    <x v="3"/>
    <n v="12"/>
  </r>
  <r>
    <x v="1001"/>
    <n v="321.47000100000002"/>
    <n v="321.51998900000001"/>
    <n v="320.89999399999999"/>
    <n v="321.23001099999999"/>
    <n v="315.341095"/>
    <n v="20270000"/>
    <x v="0"/>
    <n v="9.3390199572281551E-4"/>
    <n v="-9.9622376876847192E-4"/>
    <n v="2"/>
    <x v="3"/>
    <n v="12"/>
  </r>
  <r>
    <x v="1002"/>
    <n v="321.64999399999999"/>
    <n v="322.95001200000002"/>
    <n v="321.64001500000001"/>
    <n v="322.94000199999999"/>
    <n v="317.01971400000002"/>
    <n v="30911200"/>
    <x v="0"/>
    <n v="5.3544218818335279E-3"/>
    <n v="1.2763564609784075E-3"/>
    <n v="4"/>
    <x v="3"/>
    <n v="12"/>
  </r>
  <r>
    <x v="1003"/>
    <n v="323.73998999999998"/>
    <n v="323.79998799999998"/>
    <n v="322.27999899999998"/>
    <n v="322.85998499999999"/>
    <n v="316.94116200000002"/>
    <n v="42528800"/>
    <x v="0"/>
    <n v="2.6629900126153841E-3"/>
    <n v="-2.0437325692467712E-3"/>
    <n v="5"/>
    <x v="3"/>
    <n v="12"/>
  </r>
  <r>
    <x v="1004"/>
    <n v="322.95001200000002"/>
    <n v="323.10000600000001"/>
    <n v="320.54998799999998"/>
    <n v="321.07998700000002"/>
    <n v="315.19381700000002"/>
    <n v="49729100"/>
    <x v="0"/>
    <n v="7.434213316958834E-4"/>
    <n v="-7.1547949802451046E-3"/>
    <n v="1"/>
    <x v="3"/>
    <n v="12"/>
  </r>
  <r>
    <x v="1005"/>
    <n v="320.52999899999998"/>
    <n v="322.13000499999998"/>
    <n v="320.14999399999999"/>
    <n v="321.85998499999999"/>
    <n v="315.95950299999998"/>
    <n v="57077300"/>
    <x v="0"/>
    <n v="3.2702692242228284E-3"/>
    <n v="-2.896452714756166E-3"/>
    <n v="2"/>
    <x v="3"/>
    <n v="12"/>
  </r>
  <r>
    <x v="1006"/>
    <n v="323.540009"/>
    <n v="324.89001500000001"/>
    <n v="322.52999899999998"/>
    <n v="324.86999500000002"/>
    <n v="318.91430700000001"/>
    <n v="59151200"/>
    <x v="0"/>
    <n v="9.4141245920955682E-3"/>
    <n v="2.0816940011973858E-3"/>
    <n v="4"/>
    <x v="4"/>
    <n v="1"/>
  </r>
  <r>
    <x v="1007"/>
    <n v="321.16000400000001"/>
    <n v="323.64001500000001"/>
    <n v="321.10000600000001"/>
    <n v="322.41000400000001"/>
    <n v="316.49945100000002"/>
    <n v="77709700"/>
    <x v="0"/>
    <n v="-3.7860683317337811E-3"/>
    <n v="-1.1604608175648876E-2"/>
    <n v="5"/>
    <x v="4"/>
    <n v="1"/>
  </r>
  <r>
    <x v="1008"/>
    <n v="320.48998999999998"/>
    <n v="323.73001099999999"/>
    <n v="320.35998499999999"/>
    <n v="323.64001500000001"/>
    <n v="317.706909"/>
    <n v="55653900"/>
    <x v="0"/>
    <n v="4.0941874744059598E-3"/>
    <n v="-6.3584224266193057E-3"/>
    <n v="1"/>
    <x v="4"/>
    <n v="1"/>
  </r>
  <r>
    <x v="1009"/>
    <n v="323.01998900000001"/>
    <n v="323.540009"/>
    <n v="322.23998999999998"/>
    <n v="322.73001099999999"/>
    <n v="316.81356799999998"/>
    <n v="40496400"/>
    <x v="0"/>
    <n v="-3.0900381709600275E-4"/>
    <n v="-4.3258711380297884E-3"/>
    <n v="2"/>
    <x v="4"/>
    <n v="1"/>
  </r>
  <r>
    <x v="1010"/>
    <n v="322.94000199999999"/>
    <n v="325.77999899999998"/>
    <n v="322.67001299999998"/>
    <n v="324.45001200000002"/>
    <n v="318.50207499999999"/>
    <n v="68296000"/>
    <x v="0"/>
    <n v="9.4505868560206038E-3"/>
    <n v="-1.8590771838695636E-4"/>
    <n v="3"/>
    <x v="4"/>
    <n v="1"/>
  </r>
  <r>
    <x v="1011"/>
    <n v="326.16000400000001"/>
    <n v="326.73001099999999"/>
    <n v="325.51998900000001"/>
    <n v="326.64999399999999"/>
    <n v="320.66168199999998"/>
    <n v="48473300"/>
    <x v="0"/>
    <n v="7.0272735881420625E-3"/>
    <n v="3.297817723612827E-3"/>
    <n v="4"/>
    <x v="4"/>
    <n v="1"/>
  </r>
  <r>
    <x v="1012"/>
    <n v="327.290009"/>
    <n v="327.459991"/>
    <n v="325.20001200000002"/>
    <n v="325.709991"/>
    <n v="319.738922"/>
    <n v="53029300"/>
    <x v="0"/>
    <n v="2.4797092143831784E-3"/>
    <n v="-4.4389469665809247E-3"/>
    <n v="5"/>
    <x v="4"/>
    <n v="1"/>
  </r>
  <r>
    <x v="1013"/>
    <n v="326.39001500000001"/>
    <n v="327.959991"/>
    <n v="325.92001299999998"/>
    <n v="327.95001200000002"/>
    <n v="321.93786599999999"/>
    <n v="47086800"/>
    <x v="0"/>
    <n v="6.9079858222709538E-3"/>
    <n v="6.4481288816215909E-4"/>
    <n v="1"/>
    <x v="4"/>
    <n v="1"/>
  </r>
  <r>
    <x v="1014"/>
    <n v="327.47000100000002"/>
    <n v="328.61999500000002"/>
    <n v="326.83999599999999"/>
    <n v="327.45001200000002"/>
    <n v="321.44705199999999"/>
    <n v="62832800"/>
    <x v="0"/>
    <n v="2.0429424469726866E-3"/>
    <n v="-3.3847109601570315E-3"/>
    <n v="2"/>
    <x v="4"/>
    <n v="1"/>
  </r>
  <r>
    <x v="1015"/>
    <n v="327.35000600000001"/>
    <n v="329.01998900000001"/>
    <n v="327.26001000000002"/>
    <n v="328.19000199999999"/>
    <n v="322.17346199999997"/>
    <n v="72056600"/>
    <x v="0"/>
    <n v="4.7945547181717446E-3"/>
    <n v="-5.8024734474583766E-4"/>
    <n v="3"/>
    <x v="4"/>
    <n v="1"/>
  </r>
  <r>
    <x v="1016"/>
    <n v="329.70001200000002"/>
    <n v="330.92001299999998"/>
    <n v="329.45001200000002"/>
    <n v="330.92001299999998"/>
    <n v="324.85342400000002"/>
    <n v="54050300"/>
    <x v="0"/>
    <n v="8.3183856405229257E-3"/>
    <n v="3.8392699117020101E-3"/>
    <n v="4"/>
    <x v="4"/>
    <n v="1"/>
  </r>
  <r>
    <x v="1017"/>
    <n v="331.70001200000002"/>
    <n v="332.17999300000002"/>
    <n v="330.85000600000001"/>
    <n v="331.95001200000002"/>
    <n v="325.86459400000001"/>
    <n v="95846000"/>
    <x v="0"/>
    <n v="3.807506196369095E-3"/>
    <n v="-2.1155263281092494E-4"/>
    <n v="5"/>
    <x v="4"/>
    <n v="1"/>
  </r>
  <r>
    <x v="1018"/>
    <n v="330.89999399999999"/>
    <n v="332.17999300000002"/>
    <n v="330.82000699999998"/>
    <n v="331.29998799999998"/>
    <n v="325.226471"/>
    <n v="77742400"/>
    <x v="0"/>
    <n v="6.9281817046600773E-4"/>
    <n v="-3.4041420670291754E-3"/>
    <n v="2"/>
    <x v="4"/>
    <n v="1"/>
  </r>
  <r>
    <x v="1019"/>
    <n v="332.23998999999998"/>
    <n v="332.95001200000002"/>
    <n v="331.17001299999998"/>
    <n v="331.33999599999999"/>
    <n v="325.265717"/>
    <n v="48914900"/>
    <x v="0"/>
    <n v="4.9804529422440864E-3"/>
    <n v="-3.9231815486815449E-4"/>
    <n v="3"/>
    <x v="4"/>
    <n v="1"/>
  </r>
  <r>
    <x v="1020"/>
    <n v="330.63000499999998"/>
    <n v="332.17001299999998"/>
    <n v="329.41000400000001"/>
    <n v="331.72000100000002"/>
    <n v="325.63876299999998"/>
    <n v="51963000"/>
    <x v="0"/>
    <n v="2.5050311161348539E-3"/>
    <n v="-5.8248084242747749E-3"/>
    <n v="4"/>
    <x v="4"/>
    <n v="1"/>
  </r>
  <r>
    <x v="1021"/>
    <n v="332.44000199999999"/>
    <n v="332.52999899999998"/>
    <n v="327.35998499999999"/>
    <n v="328.76998900000001"/>
    <n v="322.74282799999997"/>
    <n v="87578400"/>
    <x v="0"/>
    <n v="2.4418123645186846E-3"/>
    <n v="-1.3143663290897041E-2"/>
    <n v="5"/>
    <x v="4"/>
    <n v="1"/>
  </r>
  <r>
    <x v="1022"/>
    <n v="323.02999899999998"/>
    <n v="325.11999500000002"/>
    <n v="322.66000400000001"/>
    <n v="323.5"/>
    <n v="317.569458"/>
    <n v="84062500"/>
    <x v="0"/>
    <n v="-1.1101968312563932E-2"/>
    <n v="-1.8584375716848033E-2"/>
    <n v="1"/>
    <x v="4"/>
    <n v="1"/>
  </r>
  <r>
    <x v="1023"/>
    <n v="325.05999800000001"/>
    <n v="327.85000600000001"/>
    <n v="323.60000600000001"/>
    <n v="326.89001500000001"/>
    <n v="320.89730800000001"/>
    <n v="63834000"/>
    <x v="0"/>
    <n v="1.3446695517774367E-2"/>
    <n v="3.0913755795983796E-4"/>
    <n v="2"/>
    <x v="4"/>
    <n v="1"/>
  </r>
  <r>
    <x v="1024"/>
    <n v="328.38000499999998"/>
    <n v="328.63000499999998"/>
    <n v="326.39999399999999"/>
    <n v="326.61999500000002"/>
    <n v="320.63223299999999"/>
    <n v="53888900"/>
    <x v="1"/>
    <n v="5.3228606569704412E-3"/>
    <n v="-1.4990393634385342E-3"/>
    <n v="3"/>
    <x v="4"/>
    <n v="1"/>
  </r>
  <r>
    <x v="1025"/>
    <n v="324.35998499999999"/>
    <n v="327.91000400000001"/>
    <n v="323.540009"/>
    <n v="327.67999300000002"/>
    <n v="321.672821"/>
    <n v="75491800"/>
    <x v="2"/>
    <n v="3.949571427799445E-3"/>
    <n v="-9.4298758408835909E-3"/>
    <n v="4"/>
    <x v="4"/>
    <n v="1"/>
  </r>
  <r>
    <x v="1026"/>
    <n v="327"/>
    <n v="327.17001299999998"/>
    <n v="320.73001099999999"/>
    <n v="321.73001099999999"/>
    <n v="315.831909"/>
    <n v="113845600"/>
    <x v="3"/>
    <n v="-1.5563354824657889E-3"/>
    <n v="-2.1209662318321745E-2"/>
    <n v="5"/>
    <x v="4"/>
    <n v="1"/>
  </r>
  <r>
    <x v="1027"/>
    <n v="323.35000600000001"/>
    <n v="326.16000400000001"/>
    <n v="323.22000100000002"/>
    <n v="324.11999500000002"/>
    <n v="318.17810100000003"/>
    <n v="69242300"/>
    <x v="0"/>
    <n v="1.376928744145048E-2"/>
    <n v="4.6311812670781103E-3"/>
    <n v="1"/>
    <x v="4"/>
    <n v="2"/>
  </r>
  <r>
    <x v="1028"/>
    <n v="328.07000699999998"/>
    <n v="330.01001000000002"/>
    <n v="327.72000100000002"/>
    <n v="329.05999800000001"/>
    <n v="323.02749599999999"/>
    <n v="62573200"/>
    <x v="0"/>
    <n v="1.817232843040123E-2"/>
    <n v="1.110701609137075E-2"/>
    <n v="2"/>
    <x v="4"/>
    <n v="2"/>
  </r>
  <r>
    <x v="1029"/>
    <n v="332.26998900000001"/>
    <n v="333.08999599999999"/>
    <n v="330.67001299999998"/>
    <n v="332.85998499999999"/>
    <n v="326.75784299999998"/>
    <n v="65951100"/>
    <x v="0"/>
    <n v="1.2247000621448912E-2"/>
    <n v="4.8927703451817793E-3"/>
    <n v="3"/>
    <x v="4"/>
    <n v="2"/>
  </r>
  <r>
    <x v="1030"/>
    <n v="333.91000400000001"/>
    <n v="334.19000199999999"/>
    <n v="332.79998799999998"/>
    <n v="333.98001099999999"/>
    <n v="327.85732999999999"/>
    <n v="50359700"/>
    <x v="0"/>
    <n v="3.9957251094630613E-3"/>
    <n v="-1.8024695879262823E-4"/>
    <n v="4"/>
    <x v="4"/>
    <n v="2"/>
  </r>
  <r>
    <x v="1031"/>
    <n v="332.82000699999998"/>
    <n v="333.98998999999998"/>
    <n v="331.60000600000001"/>
    <n v="332.20001200000002"/>
    <n v="326.10995500000001"/>
    <n v="64139400"/>
    <x v="0"/>
    <n v="2.9879033688597254E-5"/>
    <n v="-7.1261899563204185E-3"/>
    <n v="5"/>
    <x v="4"/>
    <n v="2"/>
  </r>
  <r>
    <x v="1032"/>
    <n v="331.23001099999999"/>
    <n v="334.75"/>
    <n v="331.19000199999999"/>
    <n v="334.67999300000002"/>
    <n v="328.54449499999998"/>
    <n v="42070000"/>
    <x v="0"/>
    <n v="7.6760623356027591E-3"/>
    <n v="-3.0403671388188344E-3"/>
    <n v="1"/>
    <x v="4"/>
    <n v="2"/>
  </r>
  <r>
    <x v="1033"/>
    <n v="336.16000400000001"/>
    <n v="337.01998900000001"/>
    <n v="334.67999300000002"/>
    <n v="335.26001000000002"/>
    <n v="329.11386099999999"/>
    <n v="54864500"/>
    <x v="0"/>
    <n v="6.9917415111215957E-3"/>
    <n v="0"/>
    <n v="2"/>
    <x v="4"/>
    <n v="2"/>
  </r>
  <r>
    <x v="1034"/>
    <n v="336.82998700000002"/>
    <n v="337.64999399999999"/>
    <n v="336.42999300000002"/>
    <n v="337.42001299999998"/>
    <n v="331.234283"/>
    <n v="43992700"/>
    <x v="0"/>
    <n v="7.1287476248657567E-3"/>
    <n v="3.4897779785904139E-3"/>
    <n v="3"/>
    <x v="4"/>
    <n v="2"/>
  </r>
  <r>
    <x v="1035"/>
    <n v="335.85998499999999"/>
    <n v="338.11999500000002"/>
    <n v="335.55999800000001"/>
    <n v="337.05999800000001"/>
    <n v="330.88085899999999"/>
    <n v="54501900"/>
    <x v="0"/>
    <n v="2.0745123971056042E-3"/>
    <n v="-5.5124620008830828E-3"/>
    <n v="4"/>
    <x v="4"/>
    <n v="2"/>
  </r>
  <r>
    <x v="1036"/>
    <n v="337.51001000000002"/>
    <n v="337.73001099999999"/>
    <n v="336.20001200000002"/>
    <n v="337.60000600000001"/>
    <n v="331.41098"/>
    <n v="64582200"/>
    <x v="0"/>
    <n v="1.987815237570799E-3"/>
    <n v="-2.5514329944308378E-3"/>
    <n v="5"/>
    <x v="4"/>
    <n v="2"/>
  </r>
  <r>
    <x v="1037"/>
    <n v="336.51001000000002"/>
    <n v="337.67001299999998"/>
    <n v="335.209991"/>
    <n v="336.73001099999999"/>
    <n v="330.556915"/>
    <n v="57226200"/>
    <x v="0"/>
    <n v="2.073667024756377E-4"/>
    <n v="-7.0794281917163394E-3"/>
    <n v="2"/>
    <x v="4"/>
    <n v="2"/>
  </r>
  <r>
    <x v="1038"/>
    <n v="337.790009"/>
    <n v="339.07998700000002"/>
    <n v="337.48001099999999"/>
    <n v="338.33999599999999"/>
    <n v="332.13736"/>
    <n v="48814700"/>
    <x v="0"/>
    <n v="6.9788136585189212E-3"/>
    <n v="2.2273037017778614E-3"/>
    <n v="3"/>
    <x v="4"/>
    <n v="2"/>
  </r>
  <r>
    <x v="1039"/>
    <n v="337.73998999999998"/>
    <n v="338.64001500000001"/>
    <n v="333.67999300000002"/>
    <n v="336.95001200000002"/>
    <n v="330.772919"/>
    <n v="74163400"/>
    <x v="0"/>
    <n v="8.8673820283434728E-4"/>
    <n v="-1.3773136652753169E-2"/>
    <n v="4"/>
    <x v="4"/>
    <n v="2"/>
  </r>
  <r>
    <x v="1040"/>
    <n v="335.47000100000002"/>
    <n v="335.80999800000001"/>
    <n v="332.57998700000002"/>
    <n v="333.48001099999999"/>
    <n v="327.36651599999999"/>
    <n v="113788200"/>
    <x v="0"/>
    <n v="-3.3833327182074941E-3"/>
    <n v="-1.2969357009549529E-2"/>
    <n v="5"/>
    <x v="4"/>
    <n v="2"/>
  </r>
  <r>
    <x v="1041"/>
    <n v="323.14001500000001"/>
    <n v="333.55999800000001"/>
    <n v="321.23998999999998"/>
    <n v="322.42001299999998"/>
    <n v="316.50924700000002"/>
    <n v="161088400"/>
    <x v="0"/>
    <n v="2.398554556843196E-4"/>
    <n v="-3.6703912067461257E-2"/>
    <n v="1"/>
    <x v="4"/>
    <n v="2"/>
  </r>
  <r>
    <x v="1042"/>
    <n v="323.94000199999999"/>
    <n v="324.60998499999999"/>
    <n v="311.69000199999999"/>
    <n v="312.64999399999999"/>
    <n v="306.91833500000001"/>
    <n v="218913200"/>
    <x v="0"/>
    <n v="6.7922954894242609E-3"/>
    <n v="-3.3279606002621157E-2"/>
    <n v="2"/>
    <x v="4"/>
    <n v="2"/>
  </r>
  <r>
    <x v="1043"/>
    <n v="314.17999300000002"/>
    <n v="318.10998499999999"/>
    <n v="310.70001200000002"/>
    <n v="311.5"/>
    <n v="305.78945900000002"/>
    <n v="194773800"/>
    <x v="0"/>
    <n v="1.746358901257488E-2"/>
    <n v="-6.2369487843328643E-3"/>
    <n v="3"/>
    <x v="4"/>
    <n v="2"/>
  </r>
  <r>
    <x v="1044"/>
    <n v="305.459991"/>
    <n v="311.55999800000001"/>
    <n v="297.51001000000002"/>
    <n v="297.51001000000002"/>
    <n v="292.05593900000002"/>
    <n v="284353500"/>
    <x v="0"/>
    <n v="1.9260995184593042E-4"/>
    <n v="-4.4911685393258356E-2"/>
    <n v="4"/>
    <x v="4"/>
    <n v="2"/>
  </r>
  <r>
    <x v="1045"/>
    <n v="288.70001200000002"/>
    <n v="297.89001500000001"/>
    <n v="285.540009"/>
    <n v="296.26001000000002"/>
    <n v="290.82882699999999"/>
    <n v="385764000"/>
    <x v="0"/>
    <n v="1.2772847542171196E-3"/>
    <n v="-4.0233943725120458E-2"/>
    <n v="5"/>
    <x v="4"/>
    <n v="2"/>
  </r>
  <r>
    <x v="1046"/>
    <n v="298.209991"/>
    <n v="309.16000400000001"/>
    <n v="294.459991"/>
    <n v="309.08999599999999"/>
    <n v="303.42358400000001"/>
    <n v="238703600"/>
    <x v="0"/>
    <n v="4.3542812274933736E-2"/>
    <n v="-6.0758082064468304E-3"/>
    <n v="1"/>
    <x v="4"/>
    <n v="3"/>
  </r>
  <r>
    <x v="1047"/>
    <n v="309.5"/>
    <n v="313.83999599999999"/>
    <n v="297.57000699999998"/>
    <n v="300.23998999999998"/>
    <n v="294.73586999999998"/>
    <n v="300139100"/>
    <x v="0"/>
    <n v="1.5367692456795012E-2"/>
    <n v="-3.7270662748981401E-2"/>
    <n v="2"/>
    <x v="4"/>
    <n v="3"/>
  </r>
  <r>
    <x v="1048"/>
    <n v="306.11999500000002"/>
    <n v="313.10000600000001"/>
    <n v="303.32998700000002"/>
    <n v="312.85998499999999"/>
    <n v="307.124481"/>
    <n v="176613400"/>
    <x v="0"/>
    <n v="4.2832455463377918E-2"/>
    <n v="1.029175693750869E-2"/>
    <n v="3"/>
    <x v="4"/>
    <n v="3"/>
  </r>
  <r>
    <x v="1049"/>
    <n v="304.98001099999999"/>
    <n v="308.47000100000002"/>
    <n v="300.01001000000002"/>
    <n v="302.459991"/>
    <n v="296.91516100000001"/>
    <n v="186366800"/>
    <x v="0"/>
    <n v="-1.4031784857369887E-2"/>
    <n v="-4.1072606328994017E-2"/>
    <n v="4"/>
    <x v="4"/>
    <n v="3"/>
  </r>
  <r>
    <x v="1050"/>
    <n v="293.14999399999999"/>
    <n v="298.77999899999998"/>
    <n v="290.23001099999999"/>
    <n v="297.459991"/>
    <n v="292.00683600000002"/>
    <n v="228667200"/>
    <x v="0"/>
    <n v="-1.2166872014487453E-2"/>
    <n v="-4.0435033934785813E-2"/>
    <n v="5"/>
    <x v="4"/>
    <n v="3"/>
  </r>
  <r>
    <x v="1051"/>
    <n v="275.29998799999998"/>
    <n v="284.19000199999999"/>
    <n v="273.45001200000002"/>
    <n v="274.23001099999999"/>
    <n v="269.202698"/>
    <n v="309417300"/>
    <x v="0"/>
    <n v="-4.4611004509846869E-2"/>
    <n v="-8.0716666867646031E-2"/>
    <n v="1"/>
    <x v="4"/>
    <n v="3"/>
  </r>
  <r>
    <x v="1052"/>
    <n v="284.64001500000001"/>
    <n v="288.51998900000001"/>
    <n v="273.5"/>
    <n v="288.42001299999998"/>
    <n v="283.13256799999999"/>
    <n v="276444100"/>
    <x v="0"/>
    <n v="5.2109460769412357E-2"/>
    <n v="-2.6620390574246464E-3"/>
    <n v="2"/>
    <x v="4"/>
    <n v="3"/>
  </r>
  <r>
    <x v="1053"/>
    <n v="280.70001200000002"/>
    <n v="281.94000199999999"/>
    <n v="270.88000499999998"/>
    <n v="274.35998499999999"/>
    <n v="269.33032200000002"/>
    <n v="255316300"/>
    <x v="0"/>
    <n v="-2.2467272408034981E-2"/>
    <n v="-6.081411555861764E-2"/>
    <n v="3"/>
    <x v="4"/>
    <n v="3"/>
  </r>
  <r>
    <x v="1054"/>
    <n v="256"/>
    <n v="266.66000400000001"/>
    <n v="247.679993"/>
    <n v="248.11000100000001"/>
    <n v="243.56153900000001"/>
    <n v="392220700"/>
    <x v="0"/>
    <n v="-2.8065247926004878E-2"/>
    <n v="-9.7244472440104548E-2"/>
    <n v="4"/>
    <x v="4"/>
    <n v="3"/>
  </r>
  <r>
    <x v="1055"/>
    <n v="263.08999599999999"/>
    <n v="271.48001099999999"/>
    <n v="248.520004"/>
    <n v="269.32000699999998"/>
    <n v="264.38269000000003"/>
    <n v="329566100"/>
    <x v="0"/>
    <n v="9.4192132142226617E-2"/>
    <n v="1.6525049306657694E-3"/>
    <n v="5"/>
    <x v="4"/>
    <n v="3"/>
  </r>
  <r>
    <x v="1056"/>
    <n v="241.179993"/>
    <n v="256.89999399999999"/>
    <n v="237.36000100000001"/>
    <n v="239.85000600000001"/>
    <n v="235.45297199999999"/>
    <n v="297240000"/>
    <x v="0"/>
    <n v="-4.6116191434674901E-2"/>
    <n v="-0.11866926024548918"/>
    <n v="1"/>
    <x v="4"/>
    <n v="3"/>
  </r>
  <r>
    <x v="1057"/>
    <n v="245.03999300000001"/>
    <n v="256.17001299999998"/>
    <n v="237.070007"/>
    <n v="252.800003"/>
    <n v="248.165558"/>
    <n v="262070500"/>
    <x v="0"/>
    <n v="6.80425540618914E-2"/>
    <n v="-1.1590572985017993E-2"/>
    <n v="2"/>
    <x v="4"/>
    <n v="3"/>
  </r>
  <r>
    <x v="1058"/>
    <n v="236.25"/>
    <n v="248.36999499999999"/>
    <n v="228.020004"/>
    <n v="240"/>
    <n v="235.60020399999999"/>
    <n v="327597100"/>
    <x v="4"/>
    <n v="-1.7523765614828789E-2"/>
    <n v="-9.8022146779800493E-2"/>
    <n v="3"/>
    <x v="4"/>
    <n v="3"/>
  </r>
  <r>
    <x v="1059"/>
    <n v="239.25"/>
    <n v="247.38000500000001"/>
    <n v="232.220001"/>
    <n v="240.509995"/>
    <n v="236.10084499999999"/>
    <n v="289322000"/>
    <x v="5"/>
    <n v="3.0750020833333381E-2"/>
    <n v="-3.2416662500000012E-2"/>
    <n v="4"/>
    <x v="4"/>
    <n v="3"/>
  </r>
  <r>
    <x v="1060"/>
    <n v="242.529999"/>
    <n v="244.470001"/>
    <n v="228.5"/>
    <n v="228.800003"/>
    <n v="225.92628500000001"/>
    <n v="347158800"/>
    <x v="6"/>
    <n v="1.6465037139100986E-2"/>
    <n v="-4.9935533864195553E-2"/>
    <n v="5"/>
    <x v="4"/>
    <n v="3"/>
  </r>
  <r>
    <x v="1061"/>
    <n v="228.19000199999999"/>
    <n v="229.679993"/>
    <n v="218.259995"/>
    <n v="222.949997"/>
    <n v="220.14975000000001"/>
    <n v="326025200"/>
    <x v="0"/>
    <n v="3.846110089430341E-3"/>
    <n v="-4.6066467927450158E-2"/>
    <n v="1"/>
    <x v="4"/>
    <n v="3"/>
  </r>
  <r>
    <x v="1062"/>
    <n v="234.41999799999999"/>
    <n v="244.10000600000001"/>
    <n v="233.800003"/>
    <n v="243.14999399999999"/>
    <n v="240.09603899999999"/>
    <n v="235494500"/>
    <x v="0"/>
    <n v="9.4864360998399164E-2"/>
    <n v="4.8665647660896844E-2"/>
    <n v="2"/>
    <x v="4"/>
    <n v="3"/>
  </r>
  <r>
    <x v="1063"/>
    <n v="244.86999499999999"/>
    <n v="256.35000600000001"/>
    <n v="239.75"/>
    <n v="246.78999300000001"/>
    <n v="243.69032300000001"/>
    <n v="299430300"/>
    <x v="0"/>
    <n v="5.4287527557989643E-2"/>
    <n v="-1.3983113649593561E-2"/>
    <n v="3"/>
    <x v="4"/>
    <n v="3"/>
  </r>
  <r>
    <x v="1064"/>
    <n v="249.520004"/>
    <n v="262.79998799999998"/>
    <n v="249.050003"/>
    <n v="261.20001200000002"/>
    <n v="257.91934199999997"/>
    <n v="257632800"/>
    <x v="0"/>
    <n v="6.487295050087373E-2"/>
    <n v="9.1576241505059493E-3"/>
    <n v="4"/>
    <x v="4"/>
    <n v="3"/>
  </r>
  <r>
    <x v="1065"/>
    <n v="253.270004"/>
    <n v="260.80999800000001"/>
    <n v="251.050003"/>
    <n v="253.41999799999999"/>
    <n v="250.23704499999999"/>
    <n v="224341200"/>
    <x v="0"/>
    <n v="-1.4931622591196811E-3"/>
    <n v="-3.8859144462826484E-2"/>
    <n v="5"/>
    <x v="4"/>
    <n v="3"/>
  </r>
  <r>
    <x v="1066"/>
    <n v="255.699997"/>
    <n v="262.42999300000002"/>
    <n v="253.529999"/>
    <n v="261.64999399999999"/>
    <n v="258.36367799999999"/>
    <n v="171369500"/>
    <x v="0"/>
    <n v="3.5553606941469681E-2"/>
    <n v="4.34065980854483E-4"/>
    <n v="1"/>
    <x v="4"/>
    <n v="3"/>
  </r>
  <r>
    <x v="1067"/>
    <n v="260.55999800000001"/>
    <n v="263.32998700000002"/>
    <n v="256.22000100000002"/>
    <n v="257.75"/>
    <n v="254.51267999999999"/>
    <n v="194881100"/>
    <x v="0"/>
    <n v="6.4207645271340021E-3"/>
    <n v="-2.075288792095278E-2"/>
    <n v="2"/>
    <x v="4"/>
    <n v="3"/>
  </r>
  <r>
    <x v="1068"/>
    <n v="247.979996"/>
    <n v="257.66000400000001"/>
    <n v="243.89999399999999"/>
    <n v="246.14999399999999"/>
    <n v="243.05836500000001"/>
    <n v="189554600"/>
    <x v="0"/>
    <n v="-3.4916003879722633E-4"/>
    <n v="-5.3734261881668313E-2"/>
    <n v="3"/>
    <x v="4"/>
    <n v="4"/>
  </r>
  <r>
    <x v="1069"/>
    <n v="245.19000199999999"/>
    <n v="252.679993"/>
    <n v="244.58999600000001"/>
    <n v="251.83000200000001"/>
    <n v="248.66703799999999"/>
    <n v="177660400"/>
    <x v="0"/>
    <n v="2.652853609250953E-2"/>
    <n v="-6.3375910543389206E-3"/>
    <n v="4"/>
    <x v="4"/>
    <n v="4"/>
  </r>
  <r>
    <x v="1070"/>
    <n v="250.759995"/>
    <n v="253.320007"/>
    <n v="245.220001"/>
    <n v="248.19000199999999"/>
    <n v="245.072754"/>
    <n v="135561200"/>
    <x v="0"/>
    <n v="5.9167096381153046E-3"/>
    <n v="-2.6247869386110758E-2"/>
    <n v="5"/>
    <x v="4"/>
    <n v="4"/>
  </r>
  <r>
    <x v="1071"/>
    <n v="257.83999599999999"/>
    <n v="267"/>
    <n v="248.16999799999999"/>
    <n v="264.85998499999999"/>
    <n v="261.53335600000003"/>
    <n v="188061200"/>
    <x v="0"/>
    <n v="7.5788701593225372E-2"/>
    <n v="-8.0599540024985103E-5"/>
    <n v="1"/>
    <x v="4"/>
    <n v="4"/>
  </r>
  <r>
    <x v="1072"/>
    <n v="274.209991"/>
    <n v="275.02999899999998"/>
    <n v="264.89001500000001"/>
    <n v="265.13000499999998"/>
    <n v="261.79998799999998"/>
    <n v="201427200"/>
    <x v="0"/>
    <n v="3.8397699071077047E-2"/>
    <n v="1.133806603515841E-4"/>
    <n v="2"/>
    <x v="4"/>
    <n v="4"/>
  </r>
  <r>
    <x v="1073"/>
    <n v="267.959991"/>
    <n v="276"/>
    <n v="265.25"/>
    <n v="274.02999899999998"/>
    <n v="270.58819599999998"/>
    <n v="153774500"/>
    <x v="0"/>
    <n v="4.0998735695720365E-2"/>
    <n v="4.5258928728197771E-4"/>
    <n v="3"/>
    <x v="4"/>
    <n v="4"/>
  </r>
  <r>
    <x v="1074"/>
    <n v="277.57998700000002"/>
    <n v="281.20001200000002"/>
    <n v="275.47000100000002"/>
    <n v="278.20001200000002"/>
    <n v="274.70581099999998"/>
    <n v="190282700"/>
    <x v="0"/>
    <n v="2.6165065964183141E-2"/>
    <n v="5.2549064162863779E-3"/>
    <n v="4"/>
    <x v="4"/>
    <n v="4"/>
  </r>
  <r>
    <x v="1075"/>
    <n v="277.14001500000001"/>
    <n v="277.51001000000002"/>
    <n v="271.41000400000001"/>
    <n v="275.66000400000001"/>
    <n v="272.197723"/>
    <n v="114839100"/>
    <x v="0"/>
    <n v="-2.4802371324124622E-3"/>
    <n v="-2.4406929213216567E-2"/>
    <n v="1"/>
    <x v="4"/>
    <n v="4"/>
  </r>
  <r>
    <x v="1076"/>
    <n v="280.98001099999999"/>
    <n v="284.89999399999999"/>
    <n v="275.51001000000002"/>
    <n v="283.790009"/>
    <n v="280.225616"/>
    <n v="134143400"/>
    <x v="0"/>
    <n v="3.3519516309663759E-2"/>
    <n v="-5.4412681500212268E-4"/>
    <n v="2"/>
    <x v="4"/>
    <n v="4"/>
  </r>
  <r>
    <x v="1077"/>
    <n v="277.57000699999998"/>
    <n v="283.94000199999999"/>
    <n v="275.459991"/>
    <n v="277.76001000000002"/>
    <n v="274.27136200000001"/>
    <n v="121775000"/>
    <x v="0"/>
    <n v="5.2853516770562186E-4"/>
    <n v="-2.9352752865940378E-2"/>
    <n v="3"/>
    <x v="4"/>
    <n v="4"/>
  </r>
  <r>
    <x v="1078"/>
    <n v="279.14999399999999"/>
    <n v="280.02999899999998"/>
    <n v="275.76001000000002"/>
    <n v="279.10000600000001"/>
    <n v="275.59451300000001"/>
    <n v="131798300"/>
    <x v="0"/>
    <n v="8.172483144711697E-3"/>
    <n v="-7.2004605702599154E-3"/>
    <n v="4"/>
    <x v="4"/>
    <n v="4"/>
  </r>
  <r>
    <x v="1079"/>
    <n v="285.38000499999998"/>
    <n v="287.29998799999998"/>
    <n v="282.39999399999999"/>
    <n v="286.64001500000001"/>
    <n v="283.03979500000003"/>
    <n v="146684800"/>
    <x v="0"/>
    <n v="2.9380085359080849E-2"/>
    <n v="1.1823675847574095E-2"/>
    <n v="5"/>
    <x v="4"/>
    <n v="4"/>
  </r>
  <r>
    <x v="1080"/>
    <n v="282.60998499999999"/>
    <n v="286.790009"/>
    <n v="281.35000600000001"/>
    <n v="281.58999599999999"/>
    <n v="278.053223"/>
    <n v="100109300"/>
    <x v="0"/>
    <n v="5.2328353387782372E-4"/>
    <n v="-1.8455235567860256E-2"/>
    <n v="1"/>
    <x v="4"/>
    <n v="4"/>
  </r>
  <r>
    <x v="1081"/>
    <n v="276.73001099999999"/>
    <n v="278.040009"/>
    <n v="272.01998900000001"/>
    <n v="273.040009"/>
    <n v="269.61062600000002"/>
    <n v="126385700"/>
    <x v="0"/>
    <n v="-1.2606935794693458E-2"/>
    <n v="-3.3985607215960813E-2"/>
    <n v="2"/>
    <x v="4"/>
    <n v="4"/>
  </r>
  <r>
    <x v="1082"/>
    <n v="278.35000600000001"/>
    <n v="281"/>
    <n v="276.91000400000001"/>
    <n v="279.10000600000001"/>
    <n v="275.59451300000001"/>
    <n v="93524600"/>
    <x v="0"/>
    <n v="2.9153203697704251E-2"/>
    <n v="1.4173728656740622E-2"/>
    <n v="3"/>
    <x v="4"/>
    <n v="4"/>
  </r>
  <r>
    <x v="1083"/>
    <n v="280.48998999999998"/>
    <n v="283.94000199999999"/>
    <n v="278.75"/>
    <n v="279.07998700000002"/>
    <n v="275.57473800000002"/>
    <n v="104709700"/>
    <x v="0"/>
    <n v="1.7341439971162109E-2"/>
    <n v="-1.2540522840404653E-3"/>
    <n v="4"/>
    <x v="4"/>
    <n v="4"/>
  </r>
  <r>
    <x v="1084"/>
    <n v="280.73001099999999"/>
    <n v="283.70001200000002"/>
    <n v="278.5"/>
    <n v="282.97000100000002"/>
    <n v="279.41592400000002"/>
    <n v="85166000"/>
    <x v="0"/>
    <n v="1.6554483356773262E-2"/>
    <n v="-2.0782106457530288E-3"/>
    <n v="5"/>
    <x v="4"/>
    <n v="4"/>
  </r>
  <r>
    <x v="1085"/>
    <n v="285.11999500000002"/>
    <n v="288.26998900000001"/>
    <n v="284.61999500000002"/>
    <n v="287.04998799999998"/>
    <n v="283.44467200000003"/>
    <n v="77896600"/>
    <x v="0"/>
    <n v="1.8729858222674228E-2"/>
    <n v="5.8309855962434412E-3"/>
    <n v="1"/>
    <x v="4"/>
    <n v="4"/>
  </r>
  <r>
    <x v="1086"/>
    <n v="291.01998900000001"/>
    <n v="291.39999399999999"/>
    <n v="285.39999399999999"/>
    <n v="285.73001099999999"/>
    <n v="282.14123499999999"/>
    <n v="105270000"/>
    <x v="0"/>
    <n v="1.5154175864309765E-2"/>
    <n v="-5.7481068419344174E-3"/>
    <n v="2"/>
    <x v="4"/>
    <n v="4"/>
  </r>
  <r>
    <x v="1087"/>
    <n v="291.52999899999998"/>
    <n v="294.88000499999998"/>
    <n v="290.41000400000001"/>
    <n v="293.209991"/>
    <n v="289.52728300000001"/>
    <n v="118745600"/>
    <x v="1"/>
    <n v="3.202321649019918E-2"/>
    <n v="1.637907402033462E-2"/>
    <n v="3"/>
    <x v="4"/>
    <n v="4"/>
  </r>
  <r>
    <x v="1088"/>
    <n v="291.709991"/>
    <n v="293.32000699999998"/>
    <n v="288.58999599999999"/>
    <n v="290.48001099999999"/>
    <n v="286.83160400000003"/>
    <n v="122901700"/>
    <x v="2"/>
    <n v="3.7521231669071346E-4"/>
    <n v="-1.5756608375599373E-2"/>
    <n v="4"/>
    <x v="4"/>
    <n v="4"/>
  </r>
  <r>
    <x v="1089"/>
    <n v="285.30999800000001"/>
    <n v="290.66000400000001"/>
    <n v="281.51998900000001"/>
    <n v="282.790009"/>
    <n v="279.238159"/>
    <n v="125180000"/>
    <x v="3"/>
    <n v="6.1963988289722458E-4"/>
    <n v="-3.0845571676875148E-2"/>
    <n v="5"/>
    <x v="4"/>
    <n v="5"/>
  </r>
  <r>
    <x v="1090"/>
    <n v="280.73998999999998"/>
    <n v="283.89999399999999"/>
    <n v="279.13000499999998"/>
    <n v="283.57000699999998"/>
    <n v="280.00839200000001"/>
    <n v="80873200"/>
    <x v="0"/>
    <n v="3.9251209896881281E-3"/>
    <n v="-1.294247987382049E-2"/>
    <n v="1"/>
    <x v="4"/>
    <n v="5"/>
  </r>
  <r>
    <x v="1091"/>
    <n v="286.64001500000001"/>
    <n v="289.25"/>
    <n v="283.709991"/>
    <n v="286.19000199999999"/>
    <n v="282.59545900000001"/>
    <n v="79569900"/>
    <x v="0"/>
    <n v="2.0030302428987228E-2"/>
    <n v="4.9364882231718804E-4"/>
    <n v="2"/>
    <x v="4"/>
    <n v="5"/>
  </r>
  <r>
    <x v="1092"/>
    <n v="288.040009"/>
    <n v="288.459991"/>
    <n v="283.77999899999998"/>
    <n v="284.25"/>
    <n v="280.67984000000001"/>
    <n v="73632600"/>
    <x v="0"/>
    <n v="7.9317550722823975E-3"/>
    <n v="-8.4209894935463794E-3"/>
    <n v="3"/>
    <x v="4"/>
    <n v="5"/>
  </r>
  <r>
    <x v="1093"/>
    <n v="287.75"/>
    <n v="289.77999899999998"/>
    <n v="287.13000499999998"/>
    <n v="287.67999300000002"/>
    <n v="284.06674199999998"/>
    <n v="75250400"/>
    <x v="0"/>
    <n v="1.9454701846965614E-2"/>
    <n v="1.0131943711521487E-2"/>
    <n v="4"/>
    <x v="4"/>
    <n v="5"/>
  </r>
  <r>
    <x v="1094"/>
    <n v="291.08999599999999"/>
    <n v="292.95001200000002"/>
    <n v="289.85998499999999"/>
    <n v="292.44000199999999"/>
    <n v="288.76696800000002"/>
    <n v="76622100"/>
    <x v="0"/>
    <n v="1.8319032008597101E-2"/>
    <n v="7.5778366693716164E-3"/>
    <n v="5"/>
    <x v="4"/>
    <n v="5"/>
  </r>
  <r>
    <x v="1095"/>
    <n v="290.33999599999999"/>
    <n v="294"/>
    <n v="289.88000499999998"/>
    <n v="292.5"/>
    <n v="288.82620200000002"/>
    <n v="79514200"/>
    <x v="0"/>
    <n v="5.3344206993953154E-3"/>
    <n v="-8.7539221122013601E-3"/>
    <n v="1"/>
    <x v="4"/>
    <n v="5"/>
  </r>
  <r>
    <x v="1096"/>
    <n v="293.790009"/>
    <n v="294.23998999999998"/>
    <n v="286.51998900000001"/>
    <n v="286.67001299999998"/>
    <n v="283.069458"/>
    <n v="95870800"/>
    <x v="0"/>
    <n v="5.9486837606836833E-3"/>
    <n v="-2.044448205128202E-2"/>
    <n v="2"/>
    <x v="4"/>
    <n v="5"/>
  </r>
  <r>
    <x v="1097"/>
    <n v="286.05999800000001"/>
    <n v="287.19000199999999"/>
    <n v="278.959991"/>
    <n v="281.60000600000001"/>
    <n v="278.06310999999999"/>
    <n v="144721100"/>
    <x v="0"/>
    <n v="1.8138939422310963E-3"/>
    <n v="-2.6895111627877107E-2"/>
    <n v="3"/>
    <x v="4"/>
    <n v="5"/>
  </r>
  <r>
    <x v="1098"/>
    <n v="278.95001200000002"/>
    <n v="285.10998499999999"/>
    <n v="272.98998999999998"/>
    <n v="284.97000100000002"/>
    <n v="281.39080799999999"/>
    <n v="121977900"/>
    <x v="0"/>
    <n v="1.2464413796922955E-2"/>
    <n v="-3.05753402576278E-2"/>
    <n v="4"/>
    <x v="4"/>
    <n v="5"/>
  </r>
  <r>
    <x v="1099"/>
    <n v="282.36999500000002"/>
    <n v="286.32998700000002"/>
    <n v="281.33999599999999"/>
    <n v="286.27999899999998"/>
    <n v="282.68435699999998"/>
    <n v="111146300"/>
    <x v="0"/>
    <n v="4.7723830411187454E-3"/>
    <n v="-1.2738200467634624E-2"/>
    <n v="5"/>
    <x v="4"/>
    <n v="5"/>
  </r>
  <r>
    <x v="1100"/>
    <n v="293.04998799999998"/>
    <n v="296.75"/>
    <n v="292.70001200000002"/>
    <n v="295"/>
    <n v="291.29480000000001"/>
    <n v="120320200"/>
    <x v="0"/>
    <n v="3.6572589900002152E-2"/>
    <n v="2.2425642805734537E-2"/>
    <n v="1"/>
    <x v="4"/>
    <n v="5"/>
  </r>
  <r>
    <x v="1101"/>
    <n v="294.35000600000001"/>
    <n v="296.209991"/>
    <n v="291.95001200000002"/>
    <n v="291.97000100000002"/>
    <n v="288.30285600000002"/>
    <n v="95189300"/>
    <x v="0"/>
    <n v="4.1016644067796686E-3"/>
    <n v="-1.0338942372881304E-2"/>
    <n v="2"/>
    <x v="4"/>
    <n v="5"/>
  </r>
  <r>
    <x v="1102"/>
    <n v="295.82000699999998"/>
    <n v="297.86999500000002"/>
    <n v="295.57000699999998"/>
    <n v="296.92999300000002"/>
    <n v="293.20056199999999"/>
    <n v="85861700"/>
    <x v="0"/>
    <n v="2.0207534951510283E-2"/>
    <n v="1.2330054415419036E-2"/>
    <n v="3"/>
    <x v="4"/>
    <n v="5"/>
  </r>
  <r>
    <x v="1103"/>
    <n v="296.790009"/>
    <n v="297.67001299999998"/>
    <n v="293.69000199999999"/>
    <n v="294.88000499999998"/>
    <n v="291.176331"/>
    <n v="78293900"/>
    <x v="0"/>
    <n v="2.4922372863827149E-3"/>
    <n v="-1.0911632628503216E-2"/>
    <n v="4"/>
    <x v="4"/>
    <n v="5"/>
  </r>
  <r>
    <x v="1104"/>
    <n v="294.57000699999998"/>
    <n v="295.63000499999998"/>
    <n v="293.22000100000002"/>
    <n v="295.44000199999999"/>
    <n v="291.729309"/>
    <n v="63958200"/>
    <x v="0"/>
    <n v="2.5434074446655007E-3"/>
    <n v="-5.6294220423658706E-3"/>
    <n v="5"/>
    <x v="4"/>
    <n v="5"/>
  </r>
  <r>
    <x v="1105"/>
    <n v="301.92999300000002"/>
    <n v="302.19000199999999"/>
    <n v="295.459991"/>
    <n v="299.07998700000002"/>
    <n v="295.32354700000002"/>
    <n v="88951400"/>
    <x v="0"/>
    <n v="2.2847278480589775E-2"/>
    <n v="6.7658407340552288E-5"/>
    <n v="2"/>
    <x v="4"/>
    <n v="5"/>
  </r>
  <r>
    <x v="1106"/>
    <n v="302.11999500000002"/>
    <n v="303.57000699999998"/>
    <n v="296.86999500000002"/>
    <n v="303.52999899999998"/>
    <n v="299.71768200000002"/>
    <n v="104817400"/>
    <x v="0"/>
    <n v="1.5012773154895043E-2"/>
    <n v="-7.3893008427875842E-3"/>
    <n v="3"/>
    <x v="4"/>
    <n v="5"/>
  </r>
  <r>
    <x v="1107"/>
    <n v="304.64999399999999"/>
    <n v="306.83999599999999"/>
    <n v="302.23998999999998"/>
    <n v="302.97000100000002"/>
    <n v="299.16470299999997"/>
    <n v="90405200"/>
    <x v="0"/>
    <n v="1.0905007778160372E-2"/>
    <n v="-4.250021428689155E-3"/>
    <n v="4"/>
    <x v="4"/>
    <n v="5"/>
  </r>
  <r>
    <x v="1108"/>
    <n v="302.459991"/>
    <n v="304.959991"/>
    <n v="299.47000100000002"/>
    <n v="304.32000699999998"/>
    <n v="300.497772"/>
    <n v="119265700"/>
    <x v="0"/>
    <n v="6.5682740648635284E-3"/>
    <n v="-1.1552298869352414E-2"/>
    <n v="5"/>
    <x v="4"/>
    <n v="5"/>
  </r>
  <r>
    <x v="1109"/>
    <n v="303.61999500000002"/>
    <n v="306.209991"/>
    <n v="303.05999800000001"/>
    <n v="305.54998799999998"/>
    <n v="301.71228000000002"/>
    <n v="55758300"/>
    <x v="0"/>
    <n v="6.2105151042534867E-3"/>
    <n v="-4.1404080277901946E-3"/>
    <n v="1"/>
    <x v="4"/>
    <n v="6"/>
  </r>
  <r>
    <x v="1110"/>
    <n v="306.54998799999998"/>
    <n v="308.13000499999998"/>
    <n v="305.10000600000001"/>
    <n v="308.07998700000002"/>
    <n v="304.21048000000002"/>
    <n v="74267200"/>
    <x v="0"/>
    <n v="8.4438458560829599E-3"/>
    <n v="-1.4726951977493687E-3"/>
    <n v="2"/>
    <x v="4"/>
    <n v="6"/>
  </r>
  <r>
    <x v="1111"/>
    <n v="310.23998999999998"/>
    <n v="313.22000100000002"/>
    <n v="309.94000199999999"/>
    <n v="312.17999300000002"/>
    <n v="308.25903299999999"/>
    <n v="92567600"/>
    <x v="0"/>
    <n v="1.6684024334238913E-2"/>
    <n v="6.0374418283780816E-3"/>
    <n v="3"/>
    <x v="4"/>
    <n v="6"/>
  </r>
  <r>
    <x v="1112"/>
    <n v="311.10998499999999"/>
    <n v="313"/>
    <n v="309.07998700000002"/>
    <n v="311.35998499999999"/>
    <n v="307.44931000000003"/>
    <n v="75794400"/>
    <x v="0"/>
    <n v="2.62671221214351E-3"/>
    <n v="-9.9301879348815524E-3"/>
    <n v="4"/>
    <x v="4"/>
    <n v="6"/>
  </r>
  <r>
    <x v="1113"/>
    <n v="317.23001099999999"/>
    <n v="321.26998900000001"/>
    <n v="317.16000400000001"/>
    <n v="319.33999599999999"/>
    <n v="315.329071"/>
    <n v="150524700"/>
    <x v="0"/>
    <n v="3.1828123321627266E-2"/>
    <n v="1.8628016699063048E-2"/>
    <n v="5"/>
    <x v="4"/>
    <n v="6"/>
  </r>
  <r>
    <x v="1114"/>
    <n v="320.22000100000002"/>
    <n v="323.41000400000001"/>
    <n v="319.63000499999998"/>
    <n v="323.20001200000002"/>
    <n v="319.140625"/>
    <n v="73641200"/>
    <x v="0"/>
    <n v="1.2745061849377709E-2"/>
    <n v="9.081511981981667E-4"/>
    <n v="1"/>
    <x v="4"/>
    <n v="6"/>
  </r>
  <r>
    <x v="1115"/>
    <n v="320.29998799999998"/>
    <n v="323.27999899999998"/>
    <n v="319.35998499999999"/>
    <n v="320.790009"/>
    <n v="316.760895"/>
    <n v="77479200"/>
    <x v="0"/>
    <n v="2.4748452051406503E-4"/>
    <n v="-1.1881271217279598E-2"/>
    <n v="2"/>
    <x v="4"/>
    <n v="6"/>
  </r>
  <r>
    <x v="1116"/>
    <n v="321.42001299999998"/>
    <n v="322.39001500000001"/>
    <n v="318.22000100000002"/>
    <n v="319"/>
    <n v="314.99337800000001"/>
    <n v="95000800"/>
    <x v="1"/>
    <n v="4.9877052124775107E-3"/>
    <n v="-8.0114963929564676E-3"/>
    <n v="3"/>
    <x v="4"/>
    <n v="6"/>
  </r>
  <r>
    <x v="1117"/>
    <n v="311.459991"/>
    <n v="312.14999399999999"/>
    <n v="300.01001000000002"/>
    <n v="300.60998499999999"/>
    <n v="296.83435100000003"/>
    <n v="209243600"/>
    <x v="2"/>
    <n v="-2.1473373040752374E-2"/>
    <n v="-5.9529749216300873E-2"/>
    <n v="4"/>
    <x v="4"/>
    <n v="6"/>
  </r>
  <r>
    <x v="1118"/>
    <n v="308.23998999999998"/>
    <n v="309.07998700000002"/>
    <n v="298.60000600000001"/>
    <n v="304.209991"/>
    <n v="300.38913000000002"/>
    <n v="194678900"/>
    <x v="3"/>
    <n v="2.8176050106918513E-2"/>
    <n v="-6.6863347869166329E-3"/>
    <n v="5"/>
    <x v="4"/>
    <n v="6"/>
  </r>
  <r>
    <x v="1119"/>
    <n v="298.01998900000001"/>
    <n v="308.27999899999998"/>
    <n v="296.73998999999998"/>
    <n v="307.04998799999998"/>
    <n v="303.19345099999998"/>
    <n v="135782700"/>
    <x v="0"/>
    <n v="1.3378942573914258E-2"/>
    <n v="-2.4555409818870888E-2"/>
    <n v="1"/>
    <x v="4"/>
    <n v="6"/>
  </r>
  <r>
    <x v="1120"/>
    <n v="315.48001099999999"/>
    <n v="315.64001500000001"/>
    <n v="307.67001299999998"/>
    <n v="312.959991"/>
    <n v="309.02923600000003"/>
    <n v="137627500"/>
    <x v="0"/>
    <n v="2.7975988717511432E-2"/>
    <n v="2.0192966104268283E-3"/>
    <n v="2"/>
    <x v="4"/>
    <n v="6"/>
  </r>
  <r>
    <x v="1121"/>
    <n v="314.07000699999998"/>
    <n v="314.39001500000001"/>
    <n v="310.85998499999999"/>
    <n v="311.66000400000001"/>
    <n v="307.745544"/>
    <n v="83398900"/>
    <x v="0"/>
    <n v="4.5693508471503089E-3"/>
    <n v="-6.710142064133711E-3"/>
    <n v="3"/>
    <x v="4"/>
    <n v="6"/>
  </r>
  <r>
    <x v="1122"/>
    <n v="310.01001000000002"/>
    <n v="312.29998799999998"/>
    <n v="309.51001000000002"/>
    <n v="311.77999899999998"/>
    <n v="307.86404399999998"/>
    <n v="80828700"/>
    <x v="0"/>
    <n v="2.0534684970355383E-3"/>
    <n v="-6.8985239440605035E-3"/>
    <n v="4"/>
    <x v="4"/>
    <n v="6"/>
  </r>
  <r>
    <x v="1123"/>
    <n v="314.17001299999998"/>
    <n v="314.38000499999998"/>
    <n v="306.52999899999998"/>
    <n v="308.64001500000001"/>
    <n v="306.104645"/>
    <n v="135549600"/>
    <x v="0"/>
    <n v="8.3392328191007788E-3"/>
    <n v="-1.6838796641345813E-2"/>
    <n v="5"/>
    <x v="4"/>
    <n v="6"/>
  </r>
  <r>
    <x v="1124"/>
    <n v="307.98998999999998"/>
    <n v="311.04998799999998"/>
    <n v="306.75"/>
    <n v="310.61999500000002"/>
    <n v="308.06835899999999"/>
    <n v="74649400"/>
    <x v="0"/>
    <n v="7.8083621140310642E-3"/>
    <n v="-6.1236874939887666E-3"/>
    <n v="1"/>
    <x v="4"/>
    <n v="6"/>
  </r>
  <r>
    <x v="1125"/>
    <n v="313.48998999999998"/>
    <n v="314.5"/>
    <n v="311.60998499999999"/>
    <n v="312.04998799999998"/>
    <n v="309.486603"/>
    <n v="68471200"/>
    <x v="0"/>
    <n v="1.2491163036687264E-2"/>
    <n v="3.1871418966444107E-3"/>
    <n v="2"/>
    <x v="4"/>
    <n v="6"/>
  </r>
  <r>
    <x v="1126"/>
    <n v="309.83999599999999"/>
    <n v="310.51001000000002"/>
    <n v="302.10000600000001"/>
    <n v="304.08999599999999"/>
    <n v="301.59201000000002"/>
    <n v="132813500"/>
    <x v="0"/>
    <n v="-4.9350362416933097E-3"/>
    <n v="-3.188585926175385E-2"/>
    <n v="3"/>
    <x v="4"/>
    <n v="6"/>
  </r>
  <r>
    <x v="1127"/>
    <n v="303.47000100000002"/>
    <n v="307.64001500000001"/>
    <n v="301.27999899999998"/>
    <n v="307.35000600000001"/>
    <n v="304.82522599999999"/>
    <n v="89468000"/>
    <x v="0"/>
    <n v="1.1674238043661326E-2"/>
    <n v="-9.2406755794755251E-3"/>
    <n v="4"/>
    <x v="4"/>
    <n v="6"/>
  </r>
  <r>
    <x v="1128"/>
    <n v="306.16000400000001"/>
    <n v="306.39001500000001"/>
    <n v="299.42001299999998"/>
    <n v="300.04998799999998"/>
    <n v="297.58520499999997"/>
    <n v="127961000"/>
    <x v="0"/>
    <n v="-3.1234455222363075E-3"/>
    <n v="-2.5801180560250336E-2"/>
    <n v="5"/>
    <x v="4"/>
    <n v="6"/>
  </r>
  <r>
    <x v="1129"/>
    <n v="301.41000400000001"/>
    <n v="304.60998499999999"/>
    <n v="298.92999300000002"/>
    <n v="304.459991"/>
    <n v="301.95895400000001"/>
    <n v="79773300"/>
    <x v="0"/>
    <n v="1.5197457698281961E-2"/>
    <n v="-3.7326947001909577E-3"/>
    <n v="1"/>
    <x v="4"/>
    <n v="6"/>
  </r>
  <r>
    <x v="1130"/>
    <n v="303.98998999999998"/>
    <n v="310.20001200000002"/>
    <n v="303.82000699999998"/>
    <n v="308.35998499999999"/>
    <n v="305.82690400000001"/>
    <n v="113394800"/>
    <x v="0"/>
    <n v="1.8853120835834264E-2"/>
    <n v="-2.1020298854309127E-3"/>
    <n v="2"/>
    <x v="4"/>
    <n v="6"/>
  </r>
  <r>
    <x v="1131"/>
    <n v="309.57000699999998"/>
    <n v="311.89001500000001"/>
    <n v="309.07000699999998"/>
    <n v="310.51998900000001"/>
    <n v="307.969177"/>
    <n v="72396500"/>
    <x v="0"/>
    <n v="1.1447756426632368E-2"/>
    <n v="2.3025750244474192E-3"/>
    <n v="3"/>
    <x v="4"/>
    <n v="7"/>
  </r>
  <r>
    <x v="1132"/>
    <n v="314.23998999999998"/>
    <n v="315.70001200000002"/>
    <n v="311.51001000000002"/>
    <n v="312.23001099999999"/>
    <n v="309.66513099999997"/>
    <n v="69344200"/>
    <x v="0"/>
    <n v="1.6681769881165383E-2"/>
    <n v="3.1882681794118345E-3"/>
    <n v="4"/>
    <x v="4"/>
    <n v="7"/>
  </r>
  <r>
    <x v="1133"/>
    <n v="316.36999500000002"/>
    <n v="317.67999300000002"/>
    <n v="315.55999800000001"/>
    <n v="317.04998799999998"/>
    <n v="314.44555700000001"/>
    <n v="61713800"/>
    <x v="0"/>
    <n v="1.7455022925390841E-2"/>
    <n v="1.0665172733828002E-2"/>
    <n v="1"/>
    <x v="4"/>
    <n v="7"/>
  </r>
  <r>
    <x v="1134"/>
    <n v="315.38000499999998"/>
    <n v="317.51998900000001"/>
    <n v="313.36999500000002"/>
    <n v="313.77999899999998"/>
    <n v="311.20242300000001"/>
    <n v="82910000"/>
    <x v="0"/>
    <n v="1.4824192328940407E-3"/>
    <n v="-1.1606980410924879E-2"/>
    <n v="2"/>
    <x v="4"/>
    <n v="7"/>
  </r>
  <r>
    <x v="1135"/>
    <n v="314.60998499999999"/>
    <n v="316.29998799999998"/>
    <n v="312.70001200000002"/>
    <n v="316.17999300000002"/>
    <n v="313.582672"/>
    <n v="54638600"/>
    <x v="0"/>
    <n v="8.0310695647621885E-3"/>
    <n v="-3.4418605502002063E-3"/>
    <n v="3"/>
    <x v="4"/>
    <n v="7"/>
  </r>
  <r>
    <x v="1136"/>
    <n v="316.83999599999999"/>
    <n v="317.10000600000001"/>
    <n v="310.67999300000002"/>
    <n v="314.38000499999998"/>
    <n v="311.79745500000001"/>
    <n v="83354200"/>
    <x v="0"/>
    <n v="2.9097761413385288E-3"/>
    <n v="-1.7395155043855033E-2"/>
    <n v="4"/>
    <x v="4"/>
    <n v="7"/>
  </r>
  <r>
    <x v="1137"/>
    <n v="314.30999800000001"/>
    <n v="317.88000499999998"/>
    <n v="312.76001000000002"/>
    <n v="317.58999599999999"/>
    <n v="314.98111"/>
    <n v="57550400"/>
    <x v="0"/>
    <n v="1.1133023552181699E-2"/>
    <n v="-5.152983568404614E-3"/>
    <n v="5"/>
    <x v="4"/>
    <n v="7"/>
  </r>
  <r>
    <x v="1138"/>
    <n v="320.13000499999998"/>
    <n v="322.709991"/>
    <n v="314.13000499999998"/>
    <n v="314.83999599999999"/>
    <n v="312.253693"/>
    <n v="102997500"/>
    <x v="0"/>
    <n v="1.6121398861694679E-2"/>
    <n v="-1.0894521375289172E-2"/>
    <n v="1"/>
    <x v="4"/>
    <n v="7"/>
  </r>
  <r>
    <x v="1139"/>
    <n v="313.29998799999998"/>
    <n v="319.76001000000002"/>
    <n v="312"/>
    <n v="318.92001299999998"/>
    <n v="316.30020100000002"/>
    <n v="93657000"/>
    <x v="0"/>
    <n v="1.5627029800877133E-2"/>
    <n v="-9.0204422439389975E-3"/>
    <n v="2"/>
    <x v="4"/>
    <n v="7"/>
  </r>
  <r>
    <x v="1140"/>
    <n v="322.41000400000001"/>
    <n v="323.040009"/>
    <n v="319.26998900000001"/>
    <n v="321.85000600000001"/>
    <n v="319.20611600000001"/>
    <n v="87196500"/>
    <x v="0"/>
    <n v="1.2918587207006086E-2"/>
    <n v="1.0973786082218255E-3"/>
    <n v="3"/>
    <x v="4"/>
    <n v="7"/>
  </r>
  <r>
    <x v="1141"/>
    <n v="319.790009"/>
    <n v="321.27999899999998"/>
    <n v="319.08999599999999"/>
    <n v="320.790009"/>
    <n v="318.15484600000002"/>
    <n v="54622500"/>
    <x v="0"/>
    <n v="-1.7710330569328382E-3"/>
    <n v="-8.5754542443600961E-3"/>
    <n v="4"/>
    <x v="4"/>
    <n v="7"/>
  </r>
  <r>
    <x v="1142"/>
    <n v="321.88000499999998"/>
    <n v="322.57000699999998"/>
    <n v="319.73998999999998"/>
    <n v="321.72000100000002"/>
    <n v="319.077179"/>
    <n v="62774900"/>
    <x v="0"/>
    <n v="5.5487950062683457E-3"/>
    <n v="-3.2732285000809367E-3"/>
    <n v="5"/>
    <x v="4"/>
    <n v="7"/>
  </r>
  <r>
    <x v="1143"/>
    <n v="321.42999300000002"/>
    <n v="325.13000499999998"/>
    <n v="320.61999500000002"/>
    <n v="324.32000699999998"/>
    <n v="321.655823"/>
    <n v="56308800"/>
    <x v="0"/>
    <n v="1.0599291276267147E-2"/>
    <n v="-3.4191408572077169E-3"/>
    <n v="1"/>
    <x v="4"/>
    <n v="7"/>
  </r>
  <r>
    <x v="1144"/>
    <n v="326.45001200000002"/>
    <n v="326.92999300000002"/>
    <n v="323.94000199999999"/>
    <n v="325.01001000000002"/>
    <n v="322.34017899999998"/>
    <n v="57499000"/>
    <x v="0"/>
    <n v="8.0475639604930364E-3"/>
    <n v="-1.1716976806798814E-3"/>
    <n v="2"/>
    <x v="4"/>
    <n v="7"/>
  </r>
  <r>
    <x v="1145"/>
    <n v="324.61999500000002"/>
    <n v="327.20001200000002"/>
    <n v="324.5"/>
    <n v="326.85998499999999"/>
    <n v="324.17495700000001"/>
    <n v="57792900"/>
    <x v="0"/>
    <n v="6.7382601538949292E-3"/>
    <n v="-1.5692132066948414E-3"/>
    <n v="3"/>
    <x v="4"/>
    <n v="7"/>
  </r>
  <r>
    <x v="1146"/>
    <n v="326.47000100000002"/>
    <n v="327.23001099999999"/>
    <n v="321.48001099999999"/>
    <n v="322.959991"/>
    <n v="320.30697600000002"/>
    <n v="75738000"/>
    <x v="0"/>
    <n v="1.1320627087466695E-3"/>
    <n v="-1.6459567542353049E-2"/>
    <n v="4"/>
    <x v="4"/>
    <n v="7"/>
  </r>
  <r>
    <x v="1147"/>
    <n v="320.95001200000002"/>
    <n v="321.98998999999998"/>
    <n v="319.25"/>
    <n v="320.88000499999998"/>
    <n v="318.24408"/>
    <n v="73766600"/>
    <x v="0"/>
    <n v="-3.0034711017812256E-3"/>
    <n v="-1.1487463163819578E-2"/>
    <n v="5"/>
    <x v="4"/>
    <n v="7"/>
  </r>
  <r>
    <x v="1148"/>
    <n v="321.63000499999998"/>
    <n v="323.41000400000001"/>
    <n v="320.76998900000001"/>
    <n v="323.22000100000002"/>
    <n v="320.56484999999998"/>
    <n v="48293000"/>
    <x v="0"/>
    <n v="7.8845642002530886E-3"/>
    <n v="-3.4285713751460849E-4"/>
    <n v="1"/>
    <x v="4"/>
    <n v="7"/>
  </r>
  <r>
    <x v="1149"/>
    <n v="322.42999300000002"/>
    <n v="323.64001500000001"/>
    <n v="320.85000600000001"/>
    <n v="321.17001299999998"/>
    <n v="318.53170799999998"/>
    <n v="57495000"/>
    <x v="0"/>
    <n v="1.2994678506915186E-3"/>
    <n v="-7.33245155828094E-3"/>
    <n v="2"/>
    <x v="4"/>
    <n v="7"/>
  </r>
  <r>
    <x v="1150"/>
    <n v="322.11999500000002"/>
    <n v="325.73001099999999"/>
    <n v="322.07998700000002"/>
    <n v="325.11999500000002"/>
    <n v="322.44924900000001"/>
    <n v="48454200"/>
    <x v="1"/>
    <n v="1.4198081437945476E-2"/>
    <n v="2.8333093475947702E-3"/>
    <n v="3"/>
    <x v="4"/>
    <n v="7"/>
  </r>
  <r>
    <x v="1151"/>
    <n v="321.89999399999999"/>
    <n v="324.41000400000001"/>
    <n v="319.64001500000001"/>
    <n v="323.959991"/>
    <n v="321.298767"/>
    <n v="61861700"/>
    <x v="2"/>
    <n v="-2.1837814066157394E-3"/>
    <n v="-1.6855253704097812E-2"/>
    <n v="4"/>
    <x v="4"/>
    <n v="7"/>
  </r>
  <r>
    <x v="1152"/>
    <n v="325.89999399999999"/>
    <n v="326.63000499999998"/>
    <n v="321.32998700000002"/>
    <n v="326.51998900000001"/>
    <n v="323.837738"/>
    <n v="85210800"/>
    <x v="3"/>
    <n v="8.2418016859371387E-3"/>
    <n v="-8.1182987809133057E-3"/>
    <n v="5"/>
    <x v="4"/>
    <n v="7"/>
  </r>
  <r>
    <x v="1153"/>
    <n v="328.32000699999998"/>
    <n v="329.61999500000002"/>
    <n v="327.73001099999999"/>
    <n v="328.790009"/>
    <n v="326.089111"/>
    <n v="53077900"/>
    <x v="0"/>
    <n v="9.4940772523424508E-3"/>
    <n v="3.7058129387600243E-3"/>
    <n v="1"/>
    <x v="4"/>
    <n v="8"/>
  </r>
  <r>
    <x v="1154"/>
    <n v="327.85998499999999"/>
    <n v="330.05999800000001"/>
    <n v="327.85998499999999"/>
    <n v="330.05999800000001"/>
    <n v="327.34866299999999"/>
    <n v="41917900"/>
    <x v="0"/>
    <n v="3.8626143290139015E-3"/>
    <n v="-2.8286260973337638E-3"/>
    <n v="2"/>
    <x v="4"/>
    <n v="8"/>
  </r>
  <r>
    <x v="1155"/>
    <n v="331.47000100000002"/>
    <n v="332.39001500000001"/>
    <n v="331.17999300000002"/>
    <n v="332.10998499999999"/>
    <n v="329.38180499999999"/>
    <n v="42866400"/>
    <x v="0"/>
    <n v="7.0593740959787495E-3"/>
    <n v="3.3933072980265157E-3"/>
    <n v="3"/>
    <x v="4"/>
    <n v="8"/>
  </r>
  <r>
    <x v="1156"/>
    <n v="331.48001099999999"/>
    <n v="334.459991"/>
    <n v="331.13000499999998"/>
    <n v="334.32998700000002"/>
    <n v="331.58358800000002"/>
    <n v="43679400"/>
    <x v="0"/>
    <n v="7.0759871914119286E-3"/>
    <n v="-2.9507694566907158E-3"/>
    <n v="4"/>
    <x v="4"/>
    <n v="8"/>
  </r>
  <r>
    <x v="1157"/>
    <n v="333.27999899999998"/>
    <n v="334.88000499999998"/>
    <n v="332.29998799999998"/>
    <n v="334.57000699999998"/>
    <n v="331.82165500000002"/>
    <n v="57308300"/>
    <x v="0"/>
    <n v="1.6451351101807266E-3"/>
    <n v="-6.0718424279424029E-3"/>
    <n v="5"/>
    <x v="4"/>
    <n v="8"/>
  </r>
  <r>
    <x v="1158"/>
    <n v="335.05999800000001"/>
    <n v="335.76998900000001"/>
    <n v="332.959991"/>
    <n v="335.57000699999998"/>
    <n v="332.81341600000002"/>
    <n v="44282100"/>
    <x v="0"/>
    <n v="3.5866394921647421E-3"/>
    <n v="-4.8121946567672262E-3"/>
    <n v="1"/>
    <x v="4"/>
    <n v="8"/>
  </r>
  <r>
    <x v="1159"/>
    <n v="336.85000600000001"/>
    <n v="337.540009"/>
    <n v="332.01001000000002"/>
    <n v="332.79998799999998"/>
    <n v="330.06616200000002"/>
    <n v="69601100"/>
    <x v="0"/>
    <n v="5.8706140563987361E-3"/>
    <n v="-1.0608805691028142E-2"/>
    <n v="2"/>
    <x v="4"/>
    <n v="8"/>
  </r>
  <r>
    <x v="1160"/>
    <n v="335.44000199999999"/>
    <n v="338.27999899999998"/>
    <n v="335.41000400000001"/>
    <n v="337.44000199999999"/>
    <n v="334.66806000000003"/>
    <n v="53826100"/>
    <x v="0"/>
    <n v="1.6466379800470398E-2"/>
    <n v="7.8425964366321734E-3"/>
    <n v="3"/>
    <x v="4"/>
    <n v="8"/>
  </r>
  <r>
    <x v="1161"/>
    <n v="336.60998499999999"/>
    <n v="338.25"/>
    <n v="335.82998700000002"/>
    <n v="336.82998700000002"/>
    <n v="334.063019"/>
    <n v="41816100"/>
    <x v="0"/>
    <n v="2.400420801325171E-3"/>
    <n v="-4.7712630110758941E-3"/>
    <n v="4"/>
    <x v="4"/>
    <n v="8"/>
  </r>
  <r>
    <x v="1162"/>
    <n v="336.41000400000001"/>
    <n v="337.42001299999998"/>
    <n v="335.61999500000002"/>
    <n v="336.83999599999999"/>
    <n v="334.072968"/>
    <n v="47260400"/>
    <x v="0"/>
    <n v="1.7517027069207059E-3"/>
    <n v="-3.5922929866692649E-3"/>
    <n v="5"/>
    <x v="4"/>
    <n v="8"/>
  </r>
  <r>
    <x v="1163"/>
    <n v="337.94000199999999"/>
    <n v="338.33999599999999"/>
    <n v="336.85000600000001"/>
    <n v="337.91000400000001"/>
    <n v="335.134186"/>
    <n v="35481000"/>
    <x v="0"/>
    <n v="4.4531528850867228E-3"/>
    <n v="2.9717373586545529E-5"/>
    <n v="1"/>
    <x v="4"/>
    <n v="8"/>
  </r>
  <r>
    <x v="1164"/>
    <n v="338.33999599999999"/>
    <n v="339.10000600000001"/>
    <n v="336.60998499999999"/>
    <n v="338.64001500000001"/>
    <n v="335.85821499999997"/>
    <n v="38733900"/>
    <x v="0"/>
    <n v="3.5216536530833001E-3"/>
    <n v="-3.8472344251755867E-3"/>
    <n v="2"/>
    <x v="4"/>
    <n v="8"/>
  </r>
  <r>
    <x v="1165"/>
    <n v="339.04998799999998"/>
    <n v="339.60998499999999"/>
    <n v="336.61999500000002"/>
    <n v="337.23001099999999"/>
    <n v="334.45977800000003"/>
    <n v="68054200"/>
    <x v="0"/>
    <n v="2.8643100550299391E-3"/>
    <n v="-5.9650954126020464E-3"/>
    <n v="3"/>
    <x v="4"/>
    <n v="8"/>
  </r>
  <r>
    <x v="1166"/>
    <n v="335.35998499999999"/>
    <n v="338.79998799999998"/>
    <n v="335.22000100000002"/>
    <n v="338.27999899999998"/>
    <n v="335.50116000000003"/>
    <n v="42207800"/>
    <x v="0"/>
    <n v="4.6555079583352815E-3"/>
    <n v="-5.9603532735405503E-3"/>
    <n v="4"/>
    <x v="4"/>
    <n v="8"/>
  </r>
  <r>
    <x v="1167"/>
    <n v="337.92001299999998"/>
    <n v="339.72000100000002"/>
    <n v="337.54998799999998"/>
    <n v="339.48001099999999"/>
    <n v="336.691284"/>
    <n v="55106600"/>
    <x v="0"/>
    <n v="4.2568345874922676E-3"/>
    <n v="-2.15800816530093E-3"/>
    <n v="5"/>
    <x v="4"/>
    <n v="8"/>
  </r>
  <r>
    <x v="1168"/>
    <n v="342.11999500000002"/>
    <n v="343"/>
    <n v="339.45001200000002"/>
    <n v="342.92001299999998"/>
    <n v="340.10305799999998"/>
    <n v="48588700"/>
    <x v="0"/>
    <n v="1.0368766601695468E-2"/>
    <n v="-8.8367500376849116E-5"/>
    <n v="1"/>
    <x v="4"/>
    <n v="8"/>
  </r>
  <r>
    <x v="1169"/>
    <n v="343.52999899999998"/>
    <n v="344.209991"/>
    <n v="342.26998900000001"/>
    <n v="344.11999500000002"/>
    <n v="341.293182"/>
    <n v="38463400"/>
    <x v="0"/>
    <n v="3.7617460372603544E-3"/>
    <n v="-1.8955557429072346E-3"/>
    <n v="2"/>
    <x v="4"/>
    <n v="8"/>
  </r>
  <r>
    <x v="1170"/>
    <n v="344.76001000000002"/>
    <n v="347.85998499999999"/>
    <n v="344.17001299999998"/>
    <n v="347.57000699999998"/>
    <n v="344.71484400000003"/>
    <n v="50790200"/>
    <x v="0"/>
    <n v="1.0868272853485243E-2"/>
    <n v="1.4535046125397602E-4"/>
    <n v="3"/>
    <x v="4"/>
    <n v="8"/>
  </r>
  <r>
    <x v="1171"/>
    <n v="348.51001000000002"/>
    <n v="349.89999399999999"/>
    <n v="346.52999899999998"/>
    <n v="348.32998700000002"/>
    <n v="345.46856700000001"/>
    <n v="58034100"/>
    <x v="0"/>
    <n v="6.7036480509666567E-3"/>
    <n v="-2.9922259661490308E-3"/>
    <n v="4"/>
    <x v="4"/>
    <n v="8"/>
  </r>
  <r>
    <x v="1172"/>
    <n v="349.44000199999999"/>
    <n v="350.72000100000002"/>
    <n v="348.14999399999999"/>
    <n v="350.57998700000002"/>
    <n v="347.70010400000001"/>
    <n v="48588900"/>
    <x v="0"/>
    <n v="6.8613501254487395E-3"/>
    <n v="-5.167312798711886E-4"/>
    <n v="5"/>
    <x v="4"/>
    <n v="8"/>
  </r>
  <r>
    <x v="1173"/>
    <n v="350.35000600000001"/>
    <n v="351.29998799999998"/>
    <n v="349.05999800000001"/>
    <n v="349.30999800000001"/>
    <n v="346.44055200000003"/>
    <n v="66099200"/>
    <x v="0"/>
    <n v="2.0537424459427796E-3"/>
    <n v="-4.3356410986460829E-3"/>
    <n v="1"/>
    <x v="4"/>
    <n v="8"/>
  </r>
  <r>
    <x v="1174"/>
    <n v="350.209991"/>
    <n v="352.709991"/>
    <n v="349.23998999999998"/>
    <n v="352.60000600000001"/>
    <n v="349.70352200000002"/>
    <n v="54999300"/>
    <x v="0"/>
    <n v="9.7334545803638723E-3"/>
    <n v="-2.0041796799652388E-4"/>
    <n v="2"/>
    <x v="4"/>
    <n v="9"/>
  </r>
  <r>
    <x v="1175"/>
    <n v="354.67001299999998"/>
    <n v="358.75"/>
    <n v="353.42999300000002"/>
    <n v="357.70001200000002"/>
    <n v="354.76162699999998"/>
    <n v="69540000"/>
    <x v="0"/>
    <n v="1.7441843151868783E-2"/>
    <n v="2.3539052350442014E-3"/>
    <n v="3"/>
    <x v="4"/>
    <n v="9"/>
  </r>
  <r>
    <x v="1176"/>
    <n v="355.86999500000002"/>
    <n v="356.38000499999998"/>
    <n v="342.58999599999999"/>
    <n v="345.39001500000001"/>
    <n v="342.55276500000002"/>
    <n v="148011100"/>
    <x v="0"/>
    <n v="-3.6902626662479181E-3"/>
    <n v="-4.2242145633475767E-2"/>
    <n v="4"/>
    <x v="4"/>
    <n v="9"/>
  </r>
  <r>
    <x v="1177"/>
    <n v="346.13000499999998"/>
    <n v="347.82998700000002"/>
    <n v="334.86999500000002"/>
    <n v="342.57000699999998"/>
    <n v="339.75589000000002"/>
    <n v="139156300"/>
    <x v="0"/>
    <n v="7.0643964620691526E-3"/>
    <n v="-3.0458379058815547E-2"/>
    <n v="5"/>
    <x v="4"/>
    <n v="9"/>
  </r>
  <r>
    <x v="1178"/>
    <n v="336.709991"/>
    <n v="342.64001500000001"/>
    <n v="332.88000499999998"/>
    <n v="333.209991"/>
    <n v="330.47277800000001"/>
    <n v="114465300"/>
    <x v="0"/>
    <n v="2.0436114828940595E-4"/>
    <n v="-2.8286194944089176E-2"/>
    <n v="2"/>
    <x v="4"/>
    <n v="9"/>
  </r>
  <r>
    <x v="1179"/>
    <n v="337.54998799999998"/>
    <n v="342.459991"/>
    <n v="336.60998499999999"/>
    <n v="339.790009"/>
    <n v="336.99874899999998"/>
    <n v="91462300"/>
    <x v="0"/>
    <n v="2.7760272050185913E-2"/>
    <n v="1.0203757665837794E-2"/>
    <n v="3"/>
    <x v="4"/>
    <n v="9"/>
  </r>
  <r>
    <x v="1180"/>
    <n v="341.82000699999998"/>
    <n v="342.52999899999998"/>
    <n v="332.85000600000001"/>
    <n v="333.89001500000001"/>
    <n v="331.14721700000001"/>
    <n v="90569500"/>
    <x v="0"/>
    <n v="8.0637744707790313E-3"/>
    <n v="-2.0424388051974742E-2"/>
    <n v="4"/>
    <x v="4"/>
    <n v="9"/>
  </r>
  <r>
    <x v="1181"/>
    <n v="335.82000699999998"/>
    <n v="336.97000100000002"/>
    <n v="331"/>
    <n v="334.05999800000001"/>
    <n v="331.31579599999998"/>
    <n v="84680200"/>
    <x v="0"/>
    <n v="9.2245525820831131E-3"/>
    <n v="-8.6555897755732688E-3"/>
    <n v="5"/>
    <x v="4"/>
    <n v="9"/>
  </r>
  <r>
    <x v="1182"/>
    <n v="337.48998999999998"/>
    <n v="340.38000499999998"/>
    <n v="334.22000100000002"/>
    <n v="338.459991"/>
    <n v="335.67965700000002"/>
    <n v="65605700"/>
    <x v="0"/>
    <n v="1.8918778177086547E-2"/>
    <n v="4.7896485948017466E-4"/>
    <n v="1"/>
    <x v="4"/>
    <n v="9"/>
  </r>
  <r>
    <x v="1183"/>
    <n v="341.11999500000002"/>
    <n v="342.01998900000001"/>
    <n v="338.47000100000002"/>
    <n v="340.17001299999998"/>
    <n v="337.37564099999997"/>
    <n v="52920900"/>
    <x v="0"/>
    <n v="1.0518223998889154E-2"/>
    <n v="2.9575135218929024E-5"/>
    <n v="2"/>
    <x v="4"/>
    <n v="9"/>
  </r>
  <r>
    <x v="1184"/>
    <n v="341.51001000000002"/>
    <n v="343.05999800000001"/>
    <n v="338.51998900000001"/>
    <n v="338.82000699999998"/>
    <n v="336.03671300000002"/>
    <n v="82096000"/>
    <x v="1"/>
    <n v="8.4957077036652978E-3"/>
    <n v="-4.8505862860991622E-3"/>
    <n v="3"/>
    <x v="4"/>
    <n v="9"/>
  </r>
  <r>
    <x v="1185"/>
    <n v="333.55999800000001"/>
    <n v="337.70001200000002"/>
    <n v="332.98998999999998"/>
    <n v="335.83999599999999"/>
    <n v="333.08120700000001"/>
    <n v="91523300"/>
    <x v="2"/>
    <n v="-3.3055751633933482E-3"/>
    <n v="-1.7206826278118807E-2"/>
    <n v="4"/>
    <x v="4"/>
    <n v="9"/>
  </r>
  <r>
    <x v="1186"/>
    <n v="335.36999500000002"/>
    <n v="335.48998999999998"/>
    <n v="327.97000100000002"/>
    <n v="330.64999399999999"/>
    <n v="329.24652099999997"/>
    <n v="105877900"/>
    <x v="3"/>
    <n v="-1.0421808127939818E-3"/>
    <n v="-2.3433763380583058E-2"/>
    <n v="5"/>
    <x v="4"/>
    <n v="9"/>
  </r>
  <r>
    <x v="1187"/>
    <n v="325.70001200000002"/>
    <n v="327.13000499999998"/>
    <n v="321.73001099999999"/>
    <n v="326.97000100000002"/>
    <n v="325.58215300000001"/>
    <n v="99450800"/>
    <x v="0"/>
    <n v="-1.0645664793207315E-2"/>
    <n v="-2.6977115263458924E-2"/>
    <n v="1"/>
    <x v="4"/>
    <n v="9"/>
  </r>
  <r>
    <x v="1188"/>
    <n v="328.57000699999998"/>
    <n v="330.89999399999999"/>
    <n v="325.85998499999999"/>
    <n v="330.29998799999998"/>
    <n v="328.89801"/>
    <n v="63612100"/>
    <x v="0"/>
    <n v="1.2019429880357639E-2"/>
    <n v="-3.3948557867852533E-3"/>
    <n v="2"/>
    <x v="4"/>
    <n v="9"/>
  </r>
  <r>
    <x v="1189"/>
    <n v="330.89999399999999"/>
    <n v="331.20001200000002"/>
    <n v="322.10000600000001"/>
    <n v="322.64001500000001"/>
    <n v="321.27053799999999"/>
    <n v="93112200"/>
    <x v="0"/>
    <n v="2.7248684005402699E-3"/>
    <n v="-2.4825862240116028E-2"/>
    <n v="3"/>
    <x v="4"/>
    <n v="9"/>
  </r>
  <r>
    <x v="1190"/>
    <n v="321.22000100000002"/>
    <n v="326.79998799999998"/>
    <n v="319.79998799999998"/>
    <n v="323.5"/>
    <n v="322.126892"/>
    <n v="76681300"/>
    <x v="0"/>
    <n v="1.2893543288485092E-2"/>
    <n v="-8.8024636373762264E-3"/>
    <n v="4"/>
    <x v="4"/>
    <n v="9"/>
  </r>
  <r>
    <x v="1191"/>
    <n v="322.57998700000002"/>
    <n v="329.57998700000002"/>
    <n v="321.64001500000001"/>
    <n v="328.73001099999999"/>
    <n v="327.33468599999998"/>
    <n v="71069400"/>
    <x v="0"/>
    <n v="1.8794395672333902E-2"/>
    <n v="-5.7495672333848363E-3"/>
    <n v="5"/>
    <x v="4"/>
    <n v="9"/>
  </r>
  <r>
    <x v="1192"/>
    <n v="333.22000100000002"/>
    <n v="334.959991"/>
    <n v="332.14999399999999"/>
    <n v="334.19000199999999"/>
    <n v="332.77151500000002"/>
    <n v="64584600"/>
    <x v="0"/>
    <n v="1.8951661824390023E-2"/>
    <n v="1.0403622685973755E-2"/>
    <n v="1"/>
    <x v="4"/>
    <n v="9"/>
  </r>
  <r>
    <x v="1193"/>
    <n v="333.97000100000002"/>
    <n v="334.76998900000001"/>
    <n v="331.61999500000002"/>
    <n v="332.36999500000002"/>
    <n v="330.95922899999999"/>
    <n v="51304000"/>
    <x v="0"/>
    <n v="1.7355007526527288E-3"/>
    <n v="-7.6902569933853847E-3"/>
    <n v="2"/>
    <x v="4"/>
    <n v="9"/>
  </r>
  <r>
    <x v="1194"/>
    <n v="333.08999599999999"/>
    <n v="338.290009"/>
    <n v="332.88000499999998"/>
    <n v="334.89001500000001"/>
    <n v="333.46856700000001"/>
    <n v="104081100"/>
    <x v="0"/>
    <n v="1.7811517552900585E-2"/>
    <n v="1.5344646257853861E-3"/>
    <n v="3"/>
    <x v="4"/>
    <n v="9"/>
  </r>
  <r>
    <x v="1195"/>
    <n v="337.69000199999999"/>
    <n v="338.73998999999998"/>
    <n v="335.01001000000002"/>
    <n v="337.040009"/>
    <n v="335.60940599999998"/>
    <n v="88698700"/>
    <x v="0"/>
    <n v="1.1496237055619505E-2"/>
    <n v="3.5831166838467003E-4"/>
    <n v="4"/>
    <x v="4"/>
    <n v="10"/>
  </r>
  <r>
    <x v="1196"/>
    <n v="331.70001200000002"/>
    <n v="337.01001000000002"/>
    <n v="331.19000199999999"/>
    <n v="333.83999599999999"/>
    <n v="332.42300399999999"/>
    <n v="89431100"/>
    <x v="0"/>
    <n v="-8.9007237119956398E-5"/>
    <n v="-1.7357010573780293E-2"/>
    <n v="5"/>
    <x v="4"/>
    <n v="10"/>
  </r>
  <r>
    <x v="1197"/>
    <n v="336.05999800000001"/>
    <n v="339.959991"/>
    <n v="336.01001000000002"/>
    <n v="339.76001000000002"/>
    <n v="338.31787100000003"/>
    <n v="45713100"/>
    <x v="0"/>
    <n v="1.8332120396982083E-2"/>
    <n v="6.5001618320173881E-3"/>
    <n v="1"/>
    <x v="4"/>
    <n v="10"/>
  </r>
  <r>
    <x v="1198"/>
    <n v="339.91000400000001"/>
    <n v="342.17001299999998"/>
    <n v="334.38000499999998"/>
    <n v="334.92999300000002"/>
    <n v="333.50836199999998"/>
    <n v="90128900"/>
    <x v="0"/>
    <n v="7.0932509096640313E-3"/>
    <n v="-1.5834721102109806E-2"/>
    <n v="2"/>
    <x v="4"/>
    <n v="10"/>
  </r>
  <r>
    <x v="1199"/>
    <n v="338.11999500000002"/>
    <n v="341.63000499999998"/>
    <n v="338.08999599999999"/>
    <n v="340.76001000000002"/>
    <n v="339.31362899999999"/>
    <n v="56999600"/>
    <x v="0"/>
    <n v="2.0004216224373664E-2"/>
    <n v="9.4348164274435705E-3"/>
    <n v="3"/>
    <x v="4"/>
    <n v="10"/>
  </r>
  <r>
    <x v="1200"/>
    <n v="342.85000600000001"/>
    <n v="343.85000600000001"/>
    <n v="341.85998499999999"/>
    <n v="343.77999899999998"/>
    <n v="342.32080100000002"/>
    <n v="45242500"/>
    <x v="0"/>
    <n v="9.0679537190997989E-3"/>
    <n v="3.2280049528111356E-3"/>
    <n v="4"/>
    <x v="4"/>
    <n v="10"/>
  </r>
  <r>
    <x v="1201"/>
    <n v="345.55999800000001"/>
    <n v="347.35000600000001"/>
    <n v="344.89001500000001"/>
    <n v="346.85000600000001"/>
    <n v="345.37777699999998"/>
    <n v="59528600"/>
    <x v="0"/>
    <n v="1.038456864967305E-2"/>
    <n v="3.228855672898033E-3"/>
    <n v="5"/>
    <x v="4"/>
    <n v="10"/>
  </r>
  <r>
    <x v="1202"/>
    <n v="349.58999599999999"/>
    <n v="354.01998900000001"/>
    <n v="349.05999800000001"/>
    <n v="352.42999300000002"/>
    <n v="350.93408199999999"/>
    <n v="80388500"/>
    <x v="0"/>
    <n v="2.0671710756724051E-2"/>
    <n v="6.3716072128307813E-3"/>
    <n v="1"/>
    <x v="4"/>
    <n v="10"/>
  </r>
  <r>
    <x v="1203"/>
    <n v="352.27999899999998"/>
    <n v="352.47000100000002"/>
    <n v="349.08999599999999"/>
    <n v="350.13000499999998"/>
    <n v="348.64386000000002"/>
    <n v="73255500"/>
    <x v="0"/>
    <n v="1.1352041765639471E-4"/>
    <n v="-9.4770509500876655E-3"/>
    <n v="2"/>
    <x v="4"/>
    <n v="10"/>
  </r>
  <r>
    <x v="1204"/>
    <n v="350.75"/>
    <n v="351.92999300000002"/>
    <n v="347.14001500000001"/>
    <n v="347.92999300000002"/>
    <n v="346.45318600000002"/>
    <n v="57958700"/>
    <x v="0"/>
    <n v="5.1409133016178995E-3"/>
    <n v="-8.5396565769905314E-3"/>
    <n v="3"/>
    <x v="4"/>
    <n v="10"/>
  </r>
  <r>
    <x v="1205"/>
    <n v="343.709991"/>
    <n v="348.01998900000001"/>
    <n v="343.13000499999998"/>
    <n v="347.5"/>
    <n v="346.02502399999997"/>
    <n v="60357700"/>
    <x v="0"/>
    <n v="2.5866123016300317E-4"/>
    <n v="-1.3795844269166071E-2"/>
    <n v="4"/>
    <x v="4"/>
    <n v="10"/>
  </r>
  <r>
    <x v="1206"/>
    <n v="348.959991"/>
    <n v="350.75"/>
    <n v="347.10000600000001"/>
    <n v="347.290009"/>
    <n v="345.81591800000001"/>
    <n v="89501900"/>
    <x v="0"/>
    <n v="9.3525179856115102E-3"/>
    <n v="-1.1510618705035754E-3"/>
    <n v="5"/>
    <x v="4"/>
    <n v="10"/>
  </r>
  <r>
    <x v="1207"/>
    <n v="348.64999399999999"/>
    <n v="349.32998700000002"/>
    <n v="341.040009"/>
    <n v="342.01001000000002"/>
    <n v="340.55831899999998"/>
    <n v="68425600"/>
    <x v="0"/>
    <n v="5.8739898849207006E-3"/>
    <n v="-1.7996486619342972E-2"/>
    <n v="1"/>
    <x v="4"/>
    <n v="10"/>
  </r>
  <r>
    <x v="1208"/>
    <n v="343.459991"/>
    <n v="346.88000499999998"/>
    <n v="342.64001500000001"/>
    <n v="343.38000499999998"/>
    <n v="341.92251599999997"/>
    <n v="60051900"/>
    <x v="0"/>
    <n v="1.423933469081785E-2"/>
    <n v="1.8420659676013074E-3"/>
    <n v="2"/>
    <x v="4"/>
    <n v="10"/>
  </r>
  <r>
    <x v="1209"/>
    <n v="343.32998700000002"/>
    <n v="345.67001299999998"/>
    <n v="342.39999399999999"/>
    <n v="342.73001099999999"/>
    <n v="341.27526899999998"/>
    <n v="63575000"/>
    <x v="0"/>
    <n v="6.6690196477805991E-3"/>
    <n v="-2.8540130052126665E-3"/>
    <n v="3"/>
    <x v="4"/>
    <n v="10"/>
  </r>
  <r>
    <x v="1210"/>
    <n v="342.959991"/>
    <n v="345.23998999999998"/>
    <n v="340.64999399999999"/>
    <n v="344.60998499999999"/>
    <n v="343.14727800000003"/>
    <n v="55399300"/>
    <x v="0"/>
    <n v="7.3234876417051994E-3"/>
    <n v="-6.0689666304127596E-3"/>
    <n v="4"/>
    <x v="4"/>
    <n v="10"/>
  </r>
  <r>
    <x v="1211"/>
    <n v="345.92999300000002"/>
    <n v="345.98998999999998"/>
    <n v="343.13000499999998"/>
    <n v="345.77999899999998"/>
    <n v="344.31231700000001"/>
    <n v="49143900"/>
    <x v="0"/>
    <n v="4.0045415399091898E-3"/>
    <n v="-4.2946521123002623E-3"/>
    <n v="5"/>
    <x v="4"/>
    <n v="10"/>
  </r>
  <r>
    <x v="1212"/>
    <n v="342.13000499999998"/>
    <n v="342.98001099999999"/>
    <n v="335.61999500000002"/>
    <n v="339.39001500000001"/>
    <n v="337.94946299999998"/>
    <n v="91473000"/>
    <x v="0"/>
    <n v="-8.0975996532407449E-3"/>
    <n v="-2.9382856236285542E-2"/>
    <n v="1"/>
    <x v="4"/>
    <n v="10"/>
  </r>
  <r>
    <x v="1213"/>
    <n v="339.76001000000002"/>
    <n v="340.11999500000002"/>
    <n v="337.98998999999998"/>
    <n v="338.22000100000002"/>
    <n v="336.78439300000002"/>
    <n v="65994100"/>
    <x v="0"/>
    <n v="2.1508587988365298E-3"/>
    <n v="-4.1251213592716565E-3"/>
    <n v="2"/>
    <x v="4"/>
    <n v="10"/>
  </r>
  <r>
    <x v="1214"/>
    <n v="332.10000600000001"/>
    <n v="338.25"/>
    <n v="326.13000499999998"/>
    <n v="326.66000400000001"/>
    <n v="325.27346799999998"/>
    <n v="127094300"/>
    <x v="0"/>
    <n v="8.8696706023530633E-5"/>
    <n v="-3.5745952233026103E-2"/>
    <n v="3"/>
    <x v="4"/>
    <n v="10"/>
  </r>
  <r>
    <x v="1215"/>
    <n v="326.91000400000001"/>
    <n v="333.39999399999999"/>
    <n v="325.08999599999999"/>
    <n v="329.98001099999999"/>
    <n v="328.57937600000002"/>
    <n v="90597700"/>
    <x v="0"/>
    <n v="2.0633043278845908E-2"/>
    <n v="-4.8062449665555928E-3"/>
    <n v="4"/>
    <x v="4"/>
    <n v="10"/>
  </r>
  <r>
    <x v="1216"/>
    <n v="328.27999899999998"/>
    <n v="329.69000199999999"/>
    <n v="322.60000600000001"/>
    <n v="326.540009"/>
    <n v="325.15399200000002"/>
    <n v="120287300"/>
    <x v="0"/>
    <n v="-8.7886838697025726E-4"/>
    <n v="-2.2365006224573956E-2"/>
    <n v="5"/>
    <x v="4"/>
    <n v="10"/>
  </r>
  <r>
    <x v="1217"/>
    <n v="330.20001200000002"/>
    <n v="332.35998499999999"/>
    <n v="327.23998999999998"/>
    <n v="330.20001200000002"/>
    <n v="328.79846199999997"/>
    <n v="86068300"/>
    <x v="0"/>
    <n v="1.7823163592795753E-2"/>
    <n v="2.1436301240500663E-3"/>
    <n v="1"/>
    <x v="4"/>
    <n v="11"/>
  </r>
  <r>
    <x v="1218"/>
    <n v="333.69000199999999"/>
    <n v="338.25"/>
    <n v="330.290009"/>
    <n v="336.02999899999998"/>
    <n v="334.60369900000001"/>
    <n v="93294200"/>
    <x v="0"/>
    <n v="2.437912691535573E-2"/>
    <n v="2.7255298827785193E-4"/>
    <n v="2"/>
    <x v="4"/>
    <n v="11"/>
  </r>
  <r>
    <x v="1219"/>
    <n v="340.85998499999999"/>
    <n v="347.94000199999999"/>
    <n v="339.58999599999999"/>
    <n v="343.540009"/>
    <n v="342.081818"/>
    <n v="126959700"/>
    <x v="1"/>
    <n v="3.5443273027537102E-2"/>
    <n v="1.0594283280047297E-2"/>
    <n v="3"/>
    <x v="4"/>
    <n v="11"/>
  </r>
  <r>
    <x v="1220"/>
    <n v="349.23998999999998"/>
    <n v="352.19000199999999"/>
    <n v="348.85998499999999"/>
    <n v="350.23998999999998"/>
    <n v="348.75338699999998"/>
    <n v="82039700"/>
    <x v="2"/>
    <n v="2.5178997419191412E-2"/>
    <n v="1.5485753800512932E-2"/>
    <n v="4"/>
    <x v="4"/>
    <n v="11"/>
  </r>
  <r>
    <x v="1221"/>
    <n v="349.92999300000002"/>
    <n v="351.51001000000002"/>
    <n v="347.64999399999999"/>
    <n v="350.16000400000001"/>
    <n v="348.67373700000002"/>
    <n v="74973000"/>
    <x v="3"/>
    <n v="3.6261421775395926E-3"/>
    <n v="-7.3949179818100872E-3"/>
    <n v="5"/>
    <x v="4"/>
    <n v="11"/>
  </r>
  <r>
    <x v="1222"/>
    <n v="363.97000100000002"/>
    <n v="364.38000499999998"/>
    <n v="354.05999800000001"/>
    <n v="354.55999800000001"/>
    <n v="353.05505399999998"/>
    <n v="172304200"/>
    <x v="0"/>
    <n v="4.061000924594451E-2"/>
    <n v="1.1137748330617429E-2"/>
    <n v="1"/>
    <x v="4"/>
    <n v="11"/>
  </r>
  <r>
    <x v="1223"/>
    <n v="353.48998999999998"/>
    <n v="355.17999300000002"/>
    <n v="350.51001000000002"/>
    <n v="354.040009"/>
    <n v="352.537262"/>
    <n v="85552000"/>
    <x v="0"/>
    <n v="1.7486321172644444E-3"/>
    <n v="-1.1422574522916104E-2"/>
    <n v="2"/>
    <x v="4"/>
    <n v="11"/>
  </r>
  <r>
    <x v="1224"/>
    <n v="356.39999399999999"/>
    <n v="357.55999800000001"/>
    <n v="355.05999800000001"/>
    <n v="356.67001299999998"/>
    <n v="355.15609699999999"/>
    <n v="58649000"/>
    <x v="0"/>
    <n v="9.9423480694805014E-3"/>
    <n v="2.8809992488730549E-3"/>
    <n v="3"/>
    <x v="4"/>
    <n v="11"/>
  </r>
  <r>
    <x v="1225"/>
    <n v="355.57998700000002"/>
    <n v="356.72000100000002"/>
    <n v="351.26001000000002"/>
    <n v="353.209991"/>
    <n v="351.71075400000001"/>
    <n v="67546200"/>
    <x v="0"/>
    <n v="1.4015195608844657E-4"/>
    <n v="-1.5168090399570431E-2"/>
    <n v="4"/>
    <x v="4"/>
    <n v="11"/>
  </r>
  <r>
    <x v="1226"/>
    <n v="355.26998900000001"/>
    <n v="358.89999399999999"/>
    <n v="354.709991"/>
    <n v="358.10000600000001"/>
    <n v="356.580017"/>
    <n v="62892200"/>
    <x v="0"/>
    <n v="1.6109405580206224E-2"/>
    <n v="4.2467654885787187E-3"/>
    <n v="5"/>
    <x v="4"/>
    <n v="11"/>
  </r>
  <r>
    <x v="1227"/>
    <n v="360.98001099999999"/>
    <n v="362.77999899999998"/>
    <n v="359.58999599999999"/>
    <n v="362.57000699999998"/>
    <n v="361.03106700000001"/>
    <n v="74541100"/>
    <x v="0"/>
    <n v="1.3068955380022998E-2"/>
    <n v="4.1608209300057295E-3"/>
    <n v="1"/>
    <x v="4"/>
    <n v="11"/>
  </r>
  <r>
    <x v="1228"/>
    <n v="359.97000100000002"/>
    <n v="361.92001299999998"/>
    <n v="358.33999599999999"/>
    <n v="360.61999500000002"/>
    <n v="359.08932499999997"/>
    <n v="66111000"/>
    <x v="0"/>
    <n v="-1.792740677526568E-3"/>
    <n v="-1.1666742748525227E-2"/>
    <n v="2"/>
    <x v="4"/>
    <n v="11"/>
  </r>
  <r>
    <x v="1229"/>
    <n v="360.91000400000001"/>
    <n v="361.5"/>
    <n v="356.23998999999998"/>
    <n v="356.27999899999998"/>
    <n v="354.76773100000003"/>
    <n v="70591300"/>
    <x v="0"/>
    <n v="2.440255704623319E-3"/>
    <n v="-1.214576302126575E-2"/>
    <n v="3"/>
    <x v="4"/>
    <n v="11"/>
  </r>
  <r>
    <x v="1230"/>
    <n v="355.60000600000001"/>
    <n v="358.17999300000002"/>
    <n v="354.14999399999999"/>
    <n v="357.77999899999998"/>
    <n v="356.26138300000002"/>
    <n v="59940900"/>
    <x v="0"/>
    <n v="5.3328674226252298E-3"/>
    <n v="-5.9784579711980495E-3"/>
    <n v="4"/>
    <x v="4"/>
    <n v="11"/>
  </r>
  <r>
    <x v="1231"/>
    <n v="357.5"/>
    <n v="357.72000100000002"/>
    <n v="355.25"/>
    <n v="355.32998700000002"/>
    <n v="353.821777"/>
    <n v="70417300"/>
    <x v="0"/>
    <n v="-1.6769523217520743E-4"/>
    <n v="-7.0713818745356287E-3"/>
    <n v="5"/>
    <x v="4"/>
    <n v="11"/>
  </r>
  <r>
    <x v="1232"/>
    <n v="357.27999899999998"/>
    <n v="358.82000699999998"/>
    <n v="354.86999500000002"/>
    <n v="357.459991"/>
    <n v="355.94271900000001"/>
    <n v="63230600"/>
    <x v="0"/>
    <n v="9.8219123847826505E-3"/>
    <n v="-1.2945487767121657E-3"/>
    <n v="1"/>
    <x v="4"/>
    <n v="11"/>
  </r>
  <r>
    <x v="1233"/>
    <n v="360.209991"/>
    <n v="363.80999800000001"/>
    <n v="359.290009"/>
    <n v="363.22000100000002"/>
    <n v="361.67828400000002"/>
    <n v="62415900"/>
    <x v="0"/>
    <n v="1.77642453977458E-2"/>
    <n v="5.1195044090962209E-3"/>
    <n v="2"/>
    <x v="4"/>
    <n v="11"/>
  </r>
  <r>
    <x v="1234"/>
    <n v="363.13000499999998"/>
    <n v="363.16000400000001"/>
    <n v="361.48001099999999"/>
    <n v="362.66000400000001"/>
    <n v="361.12066700000003"/>
    <n v="45330900"/>
    <x v="0"/>
    <n v="-1.6518088165527492E-4"/>
    <n v="-4.7904575607333752E-3"/>
    <n v="3"/>
    <x v="4"/>
    <n v="11"/>
  </r>
  <r>
    <x v="1235"/>
    <n v="363.83999599999999"/>
    <n v="364.17999300000002"/>
    <n v="362.57998700000002"/>
    <n v="363.67001299999998"/>
    <n v="362.12640399999998"/>
    <n v="28514100"/>
    <x v="0"/>
    <n v="4.1912231380221614E-3"/>
    <n v="-2.2063916372757223E-4"/>
    <n v="5"/>
    <x v="4"/>
    <n v="11"/>
  </r>
  <r>
    <x v="1236"/>
    <n v="362.82998700000002"/>
    <n v="363.11999500000002"/>
    <n v="359.17001299999998"/>
    <n v="362.05999800000001"/>
    <n v="360.52322400000003"/>
    <n v="83872700"/>
    <x v="0"/>
    <n v="-1.5124095480480706E-3"/>
    <n v="-1.2373854976049401E-2"/>
    <n v="1"/>
    <x v="4"/>
    <n v="11"/>
  </r>
  <r>
    <x v="1237"/>
    <n v="365.57000699999998"/>
    <n v="367.67999300000002"/>
    <n v="364.92999300000002"/>
    <n v="366.01998900000001"/>
    <n v="364.46640000000002"/>
    <n v="74505000"/>
    <x v="0"/>
    <n v="1.5522275399228217E-2"/>
    <n v="7.9268491848138861E-3"/>
    <n v="2"/>
    <x v="4"/>
    <n v="12"/>
  </r>
  <r>
    <x v="1238"/>
    <n v="364.82000699999998"/>
    <n v="366.959991"/>
    <n v="364.20001200000002"/>
    <n v="366.790009"/>
    <n v="365.23315400000001"/>
    <n v="45927000"/>
    <x v="0"/>
    <n v="2.5681712153704061E-3"/>
    <n v="-4.9723431907976873E-3"/>
    <n v="3"/>
    <x v="4"/>
    <n v="12"/>
  </r>
  <r>
    <x v="1239"/>
    <n v="366.67999300000002"/>
    <n v="368.19000199999999"/>
    <n v="365.5"/>
    <n v="366.69000199999999"/>
    <n v="365.13357500000001"/>
    <n v="62882000"/>
    <x v="0"/>
    <n v="3.8168787743615854E-3"/>
    <n v="-3.5170232785702669E-3"/>
    <n v="4"/>
    <x v="4"/>
    <n v="12"/>
  </r>
  <r>
    <x v="1240"/>
    <n v="367.32000699999998"/>
    <n v="369.85000600000001"/>
    <n v="367.22000100000002"/>
    <n v="369.85000600000001"/>
    <n v="368.28015099999999"/>
    <n v="50749900"/>
    <x v="0"/>
    <n v="8.6176442847220435E-3"/>
    <n v="1.4453598328542159E-3"/>
    <n v="5"/>
    <x v="4"/>
    <n v="12"/>
  </r>
  <r>
    <x v="1241"/>
    <n v="369.01998900000001"/>
    <n v="369.61999500000002"/>
    <n v="367.72000100000002"/>
    <n v="369.08999599999999"/>
    <n v="367.52337599999998"/>
    <n v="48944300"/>
    <x v="0"/>
    <n v="-6.2190346429246888E-4"/>
    <n v="-5.7591049491560178E-3"/>
    <n v="1"/>
    <x v="4"/>
    <n v="12"/>
  </r>
  <r>
    <x v="1242"/>
    <n v="367.72000100000002"/>
    <n v="370.77999899999998"/>
    <n v="367.67001299999998"/>
    <n v="370.17001299999998"/>
    <n v="368.598816"/>
    <n v="42458900"/>
    <x v="0"/>
    <n v="4.5788371896159172E-3"/>
    <n v="-3.8472540989704907E-3"/>
    <n v="2"/>
    <x v="4"/>
    <n v="12"/>
  </r>
  <r>
    <x v="1243"/>
    <n v="370.88000499999998"/>
    <n v="371.04998799999998"/>
    <n v="365.95001200000002"/>
    <n v="366.85000600000001"/>
    <n v="365.29287699999998"/>
    <n v="74098300"/>
    <x v="0"/>
    <n v="2.3772184917636801E-3"/>
    <n v="-1.1400169791711269E-2"/>
    <n v="3"/>
    <x v="4"/>
    <n v="12"/>
  </r>
  <r>
    <x v="1244"/>
    <n v="365.36999500000002"/>
    <n v="367.85998499999999"/>
    <n v="364.42999300000002"/>
    <n v="366.73001099999999"/>
    <n v="365.17340100000001"/>
    <n v="57735400"/>
    <x v="0"/>
    <n v="2.7531115809767415E-3"/>
    <n v="-6.5967369781097483E-3"/>
    <n v="4"/>
    <x v="4"/>
    <n v="12"/>
  </r>
  <r>
    <x v="1245"/>
    <n v="364.89999399999999"/>
    <n v="366.73998999999998"/>
    <n v="363.26001000000002"/>
    <n v="366.29998799999998"/>
    <n v="364.74520899999999"/>
    <n v="57698600"/>
    <x v="0"/>
    <n v="2.7210753689823007E-5"/>
    <n v="-9.4620044608238179E-3"/>
    <n v="5"/>
    <x v="4"/>
    <n v="12"/>
  </r>
  <r>
    <x v="1246"/>
    <n v="368.64001500000001"/>
    <n v="369.79998799999998"/>
    <n v="364.47000100000002"/>
    <n v="364.66000400000001"/>
    <n v="363.11218300000002"/>
    <n v="69216200"/>
    <x v="0"/>
    <n v="9.5550098680319915E-3"/>
    <n v="-4.995869669534251E-3"/>
    <n v="1"/>
    <x v="4"/>
    <n v="12"/>
  </r>
  <r>
    <x v="1247"/>
    <n v="367.39999399999999"/>
    <n v="369.58999599999999"/>
    <n v="365.92001299999998"/>
    <n v="369.58999599999999"/>
    <n v="368.02123999999998"/>
    <n v="64071100"/>
    <x v="0"/>
    <n v="1.3519420682066274E-2"/>
    <n v="3.4552980479865517E-3"/>
    <n v="2"/>
    <x v="4"/>
    <n v="12"/>
  </r>
  <r>
    <x v="1248"/>
    <n v="369.82000699999998"/>
    <n v="371.16000400000001"/>
    <n v="368.86999500000002"/>
    <n v="370.17001299999998"/>
    <n v="368.598816"/>
    <n v="58420500"/>
    <x v="1"/>
    <n v="4.2479721231416393E-3"/>
    <n v="-1.948107383296078E-3"/>
    <n v="3"/>
    <x v="4"/>
    <n v="12"/>
  </r>
  <r>
    <x v="1249"/>
    <n v="371.94000199999999"/>
    <n v="372.459991"/>
    <n v="371.04998799999998"/>
    <n v="372.23998999999998"/>
    <n v="370.66000400000001"/>
    <n v="64119500"/>
    <x v="2"/>
    <n v="6.186287164217214E-3"/>
    <n v="2.3772184917636801E-3"/>
    <n v="4"/>
    <x v="4"/>
    <n v="12"/>
  </r>
  <r>
    <x v="1250"/>
    <n v="370.97000100000002"/>
    <n v="371.14999399999999"/>
    <n v="367.01998900000001"/>
    <n v="369.17999300000002"/>
    <n v="369.17999300000002"/>
    <n v="136542300"/>
    <x v="3"/>
    <n v="-2.9282076866593114E-3"/>
    <n v="-1.4023213894885308E-2"/>
    <n v="5"/>
    <x v="4"/>
    <n v="12"/>
  </r>
  <r>
    <x v="1251"/>
    <n v="364.97000100000002"/>
    <n v="378.459991"/>
    <n v="362.02999899999998"/>
    <n v="367.85998499999999"/>
    <n v="367.85998499999999"/>
    <n v="96386700"/>
    <x v="0"/>
    <n v="2.5136784701114551E-2"/>
    <n v="-1.936723044469002E-2"/>
    <n v="1"/>
    <x v="4"/>
    <n v="12"/>
  </r>
  <r>
    <x v="1252"/>
    <n v="368.209991"/>
    <n v="368.32998700000002"/>
    <n v="366.02999899999998"/>
    <n v="367.23998999999998"/>
    <n v="367.23998999999998"/>
    <n v="47949000"/>
    <x v="0"/>
    <n v="1.2776654682895782E-3"/>
    <n v="-4.9746807878547038E-3"/>
    <n v="2"/>
    <x v="4"/>
    <n v="12"/>
  </r>
  <r>
    <x v="1253"/>
    <n v="368.27999899999998"/>
    <n v="369.61999500000002"/>
    <n v="367.22000100000002"/>
    <n v="367.57000699999998"/>
    <n v="367.57000699999998"/>
    <n v="46201400"/>
    <x v="0"/>
    <n v="6.4807893061973989E-3"/>
    <n v="-5.4430346760309898E-5"/>
    <n v="3"/>
    <x v="4"/>
    <n v="12"/>
  </r>
  <r>
    <x v="1254"/>
    <n v="368.07998700000002"/>
    <n v="369.02999899999998"/>
    <n v="367.45001200000002"/>
    <n v="369"/>
    <n v="369"/>
    <n v="26457900"/>
    <x v="0"/>
    <n v="3.9720106978151778E-3"/>
    <n v="-3.2645481871419486E-4"/>
    <n v="4"/>
    <x v="4"/>
    <n v="12"/>
  </r>
  <r>
    <x v="1255"/>
    <n v="371.73998999999998"/>
    <n v="372.58999599999999"/>
    <n v="371.07000699999998"/>
    <n v="372.17001299999998"/>
    <n v="372.17001299999998"/>
    <n v="39000400"/>
    <x v="0"/>
    <n v="9.7289864498644584E-3"/>
    <n v="5.6097750677506115E-3"/>
    <n v="1"/>
    <x v="4"/>
    <n v="12"/>
  </r>
  <r>
    <x v="1256"/>
    <n v="373.80999800000001"/>
    <n v="374"/>
    <n v="370.82998700000002"/>
    <n v="371.459991"/>
    <n v="371.459991"/>
    <n v="53680500"/>
    <x v="0"/>
    <n v="4.9170726713009434E-3"/>
    <n v="-3.6005748802764672E-3"/>
    <n v="2"/>
    <x v="4"/>
    <n v="12"/>
  </r>
  <r>
    <x v="1257"/>
    <n v="372.33999599999999"/>
    <n v="373.10000600000001"/>
    <n v="371.57000699999998"/>
    <n v="371.98998999999998"/>
    <n v="371.98998999999998"/>
    <n v="49455300"/>
    <x v="0"/>
    <n v="4.4150515256971652E-3"/>
    <n v="2.961718695566685E-4"/>
    <n v="3"/>
    <x v="4"/>
    <n v="12"/>
  </r>
  <r>
    <x v="1258"/>
    <n v="371.77999899999998"/>
    <n v="374.66000400000001"/>
    <n v="371.23001099999999"/>
    <n v="373.88000499999998"/>
    <n v="373.88000499999998"/>
    <n v="78520700"/>
    <x v="0"/>
    <n v="7.1776501297791308E-3"/>
    <n v="-2.0430092755990212E-3"/>
    <n v="4"/>
    <x v="4"/>
    <n v="12"/>
  </r>
  <r>
    <x v="1259"/>
    <n v="375.30999800000001"/>
    <n v="375.45001200000002"/>
    <n v="364.82000699999998"/>
    <n v="368.790009"/>
    <n v="368.790009"/>
    <n v="110210800"/>
    <x v="0"/>
    <n v="4.1992269685564819E-3"/>
    <n v="-2.4232368350374896E-2"/>
    <n v="1"/>
    <x v="5"/>
    <n v="1"/>
  </r>
  <r>
    <x v="1260"/>
    <n v="368.10000600000001"/>
    <n v="372.5"/>
    <n v="368.04998799999998"/>
    <n v="371.32998700000002"/>
    <n v="371.32998700000002"/>
    <n v="66426200"/>
    <x v="0"/>
    <n v="1.0059901053339008E-2"/>
    <n v="-2.0066188940601505E-3"/>
    <n v="2"/>
    <x v="5"/>
    <n v="1"/>
  </r>
  <r>
    <x v="1261"/>
    <n v="369.709991"/>
    <n v="376.98001099999999"/>
    <n v="369.11999500000002"/>
    <n v="373.54998799999998"/>
    <n v="373.54998799999998"/>
    <n v="107997700"/>
    <x v="0"/>
    <n v="1.5215641606666077E-2"/>
    <n v="-5.9515581218060895E-3"/>
    <n v="3"/>
    <x v="5"/>
    <n v="1"/>
  </r>
  <r>
    <x v="1262"/>
    <n v="376.10000600000001"/>
    <n v="379.89999399999999"/>
    <n v="375.91000400000001"/>
    <n v="379.10000600000001"/>
    <n v="379.10000600000001"/>
    <n v="68766800"/>
    <x v="0"/>
    <n v="1.6999079651958141E-2"/>
    <n v="6.3178050483568221E-3"/>
    <n v="4"/>
    <x v="5"/>
    <n v="1"/>
  </r>
  <r>
    <x v="1263"/>
    <n v="380.58999599999999"/>
    <n v="381.48998999999998"/>
    <n v="377.10000600000001"/>
    <n v="381.26001000000002"/>
    <n v="381.26001000000002"/>
    <n v="71677200"/>
    <x v="0"/>
    <n v="6.3043628651379387E-3"/>
    <n v="-5.2756527785441393E-3"/>
    <n v="5"/>
    <x v="5"/>
    <n v="1"/>
  </r>
  <r>
    <x v="1264"/>
    <n v="377.85000600000001"/>
    <n v="380.57998700000002"/>
    <n v="377.72000100000002"/>
    <n v="378.69000199999999"/>
    <n v="378.69000199999999"/>
    <n v="51176700"/>
    <x v="0"/>
    <n v="-1.7836200549855873E-3"/>
    <n v="-9.2850257229967481E-3"/>
    <n v="1"/>
    <x v="5"/>
    <n v="1"/>
  </r>
  <r>
    <x v="1265"/>
    <n v="378.89001500000001"/>
    <n v="379.85998499999999"/>
    <n v="376.35998499999999"/>
    <n v="378.76998900000001"/>
    <n v="378.76998900000001"/>
    <n v="52547700"/>
    <x v="0"/>
    <n v="3.0895534442971695E-3"/>
    <n v="-6.1528347400098462E-3"/>
    <n v="2"/>
    <x v="5"/>
    <n v="1"/>
  </r>
  <r>
    <x v="1266"/>
    <n v="378.69000199999999"/>
    <n v="380.85998499999999"/>
    <n v="377.85000600000001"/>
    <n v="379.790009"/>
    <n v="379.790009"/>
    <n v="45303600"/>
    <x v="0"/>
    <n v="5.5178500427603442E-3"/>
    <n v="-2.4288698331905115E-3"/>
    <n v="3"/>
    <x v="5"/>
    <n v="1"/>
  </r>
  <r>
    <x v="1267"/>
    <n v="380.58999599999999"/>
    <n v="381.13000499999998"/>
    <n v="378.10000600000001"/>
    <n v="378.459991"/>
    <n v="378.459991"/>
    <n v="49989100"/>
    <x v="0"/>
    <n v="3.528255004728113E-3"/>
    <n v="-4.4498353299230421E-3"/>
    <n v="4"/>
    <x v="5"/>
    <n v="1"/>
  </r>
  <r>
    <x v="1268"/>
    <n v="376.72000100000002"/>
    <n v="377.57998700000002"/>
    <n v="373.70001200000002"/>
    <n v="375.70001200000002"/>
    <n v="375.70001200000002"/>
    <n v="107160000"/>
    <x v="0"/>
    <n v="-2.3252233285604696E-3"/>
    <n v="-1.257723171060369E-2"/>
    <n v="5"/>
    <x v="5"/>
    <n v="1"/>
  </r>
  <r>
    <x v="1269"/>
    <n v="378.33999599999999"/>
    <n v="379.23001099999999"/>
    <n v="376.75"/>
    <n v="378.64999399999999"/>
    <n v="378.64999399999999"/>
    <n v="51233300"/>
    <x v="0"/>
    <n v="9.3957915550984209E-3"/>
    <n v="2.7947510419562742E-3"/>
    <n v="2"/>
    <x v="5"/>
    <n v="1"/>
  </r>
  <r>
    <x v="1270"/>
    <n v="381.10998499999999"/>
    <n v="384.790009"/>
    <n v="380.69000199999999"/>
    <n v="383.89001500000001"/>
    <n v="383.89001500000001"/>
    <n v="61836100"/>
    <x v="0"/>
    <n v="1.6215542314256592E-2"/>
    <n v="5.3875822852911502E-3"/>
    <n v="3"/>
    <x v="5"/>
    <n v="1"/>
  </r>
  <r>
    <x v="1271"/>
    <n v="384.48998999999998"/>
    <n v="384.95001200000002"/>
    <n v="383.25"/>
    <n v="384.23998999999998"/>
    <n v="384.23998999999998"/>
    <n v="47955800"/>
    <x v="0"/>
    <n v="2.7611997149756809E-3"/>
    <n v="-1.6671832425753646E-3"/>
    <n v="4"/>
    <x v="5"/>
    <n v="1"/>
  </r>
  <r>
    <x v="1272"/>
    <n v="382.25"/>
    <n v="384.13000499999998"/>
    <n v="381.83999599999999"/>
    <n v="382.88000499999998"/>
    <n v="382.88000499999998"/>
    <n v="52860500"/>
    <x v="0"/>
    <n v="-2.8624037805121397E-4"/>
    <n v="-6.2460807371975844E-3"/>
    <n v="5"/>
    <x v="5"/>
    <n v="1"/>
  </r>
  <r>
    <x v="1273"/>
    <n v="383.67001299999998"/>
    <n v="384.76998900000001"/>
    <n v="378.459991"/>
    <n v="384.39001500000001"/>
    <n v="384.39001500000001"/>
    <n v="70402000"/>
    <x v="0"/>
    <n v="4.9362306083338744E-3"/>
    <n v="-1.154412333441121E-2"/>
    <n v="1"/>
    <x v="5"/>
    <n v="1"/>
  </r>
  <r>
    <x v="1274"/>
    <n v="385.41000400000001"/>
    <n v="385.85000600000001"/>
    <n v="383.540009"/>
    <n v="383.790009"/>
    <n v="383.790009"/>
    <n v="42665300"/>
    <x v="0"/>
    <n v="3.798202198358358E-3"/>
    <n v="-2.2113113422054099E-3"/>
    <n v="2"/>
    <x v="5"/>
    <n v="1"/>
  </r>
  <r>
    <x v="1275"/>
    <n v="380.22000100000002"/>
    <n v="380.32000699999998"/>
    <n v="372.01001000000002"/>
    <n v="374.41000400000001"/>
    <n v="374.41000400000001"/>
    <n v="123351100"/>
    <x v="1"/>
    <n v="-9.0414078496765197E-3"/>
    <n v="-3.0693865717593433E-2"/>
    <n v="3"/>
    <x v="5"/>
    <n v="1"/>
  </r>
  <r>
    <x v="1276"/>
    <n v="376.35998499999999"/>
    <n v="381.92999300000002"/>
    <n v="375.89001500000001"/>
    <n v="377.63000499999998"/>
    <n v="377.63000499999998"/>
    <n v="94198100"/>
    <x v="2"/>
    <n v="2.0084904034775763E-2"/>
    <n v="3.9529152111010112E-3"/>
    <n v="4"/>
    <x v="5"/>
    <n v="1"/>
  </r>
  <r>
    <x v="1277"/>
    <n v="375.63000499999998"/>
    <n v="376.67001299999998"/>
    <n v="368.26998900000001"/>
    <n v="370.07000699999998"/>
    <n v="370.07000699999998"/>
    <n v="126618400"/>
    <x v="3"/>
    <n v="-2.5421496896148379E-3"/>
    <n v="-2.4786208394642725E-2"/>
    <n v="5"/>
    <x v="5"/>
    <n v="1"/>
  </r>
  <r>
    <x v="1278"/>
    <n v="373.72000100000002"/>
    <n v="377.33999599999999"/>
    <n v="370.38000499999998"/>
    <n v="376.23001099999999"/>
    <n v="376.23001099999999"/>
    <n v="75817600"/>
    <x v="0"/>
    <n v="1.9644901944188116E-2"/>
    <n v="8.3767393773148268E-4"/>
    <n v="1"/>
    <x v="5"/>
    <n v="2"/>
  </r>
  <r>
    <x v="1279"/>
    <n v="379.64999399999999"/>
    <n v="383.22000100000002"/>
    <n v="376.32000699999998"/>
    <n v="381.54998799999998"/>
    <n v="381.54998799999998"/>
    <n v="64450700"/>
    <x v="0"/>
    <n v="1.8579033558277291E-2"/>
    <n v="2.3920473478652155E-4"/>
    <n v="2"/>
    <x v="5"/>
    <n v="2"/>
  </r>
  <r>
    <x v="1280"/>
    <n v="382.44000199999999"/>
    <n v="383.70001200000002"/>
    <n v="380.48001099999999"/>
    <n v="381.85000600000001"/>
    <n v="381.85000600000001"/>
    <n v="52427100"/>
    <x v="0"/>
    <n v="5.6349733131167874E-3"/>
    <n v="-2.8042904826404932E-3"/>
    <n v="3"/>
    <x v="5"/>
    <n v="2"/>
  </r>
  <r>
    <x v="1281"/>
    <n v="382.959991"/>
    <n v="386.23998999999998"/>
    <n v="381.97000100000002"/>
    <n v="386.19000199999999"/>
    <n v="386.19000199999999"/>
    <n v="47142600"/>
    <x v="0"/>
    <n v="1.1496618910620024E-2"/>
    <n v="3.1424642690726362E-4"/>
    <n v="4"/>
    <x v="5"/>
    <n v="2"/>
  </r>
  <r>
    <x v="1282"/>
    <n v="388.20001200000002"/>
    <n v="388.47000100000002"/>
    <n v="386.14001500000001"/>
    <n v="387.709991"/>
    <n v="387.709991"/>
    <n v="48620300"/>
    <x v="0"/>
    <n v="5.9038271011480825E-3"/>
    <n v="-1.2943628716723574E-4"/>
    <n v="5"/>
    <x v="5"/>
    <n v="2"/>
  </r>
  <r>
    <x v="1283"/>
    <n v="389.26998900000001"/>
    <n v="390.55999800000001"/>
    <n v="388.35000600000001"/>
    <n v="390.51001000000002"/>
    <n v="390.51001000000002"/>
    <n v="38365200"/>
    <x v="0"/>
    <n v="7.3508732458741439E-3"/>
    <n v="1.6507570474241541E-3"/>
    <n v="1"/>
    <x v="5"/>
    <n v="2"/>
  </r>
  <r>
    <x v="1284"/>
    <n v="389.60998499999999"/>
    <n v="390.89001500000001"/>
    <n v="389.17001299999998"/>
    <n v="390.25"/>
    <n v="390.25"/>
    <n v="35551100"/>
    <x v="0"/>
    <n v="9.7309925550943701E-4"/>
    <n v="-3.4314024370336611E-3"/>
    <n v="2"/>
    <x v="5"/>
    <n v="2"/>
  </r>
  <r>
    <x v="1285"/>
    <n v="392.11999500000002"/>
    <n v="392.27999899999998"/>
    <n v="387.5"/>
    <n v="390.07998700000002"/>
    <n v="390.07998700000002"/>
    <n v="59154400"/>
    <x v="0"/>
    <n v="5.2017911595130693E-3"/>
    <n v="-7.0467648942985264E-3"/>
    <n v="3"/>
    <x v="5"/>
    <n v="2"/>
  </r>
  <r>
    <x v="1286"/>
    <n v="391.23998999999998"/>
    <n v="391.69000199999999"/>
    <n v="388.10000600000001"/>
    <n v="390.709991"/>
    <n v="390.709991"/>
    <n v="42755400"/>
    <x v="0"/>
    <n v="4.127397081768196E-3"/>
    <n v="-5.0758333315879881E-3"/>
    <n v="4"/>
    <x v="5"/>
    <n v="2"/>
  </r>
  <r>
    <x v="1287"/>
    <n v="389.85000600000001"/>
    <n v="392.89999399999999"/>
    <n v="389.76998900000001"/>
    <n v="392.64001500000001"/>
    <n v="392.64001500000001"/>
    <n v="50505700"/>
    <x v="0"/>
    <n v="5.605188120208552E-3"/>
    <n v="-2.4058816555832395E-3"/>
    <n v="5"/>
    <x v="5"/>
    <n v="2"/>
  </r>
  <r>
    <x v="1288"/>
    <n v="393.959991"/>
    <n v="394.17001299999998"/>
    <n v="391.52999899999998"/>
    <n v="392.29998799999998"/>
    <n v="392.29998799999998"/>
    <n v="50972400"/>
    <x v="0"/>
    <n v="3.8966940239139347E-3"/>
    <n v="-2.8270577567088523E-3"/>
    <n v="2"/>
    <x v="5"/>
    <n v="2"/>
  </r>
  <r>
    <x v="1289"/>
    <n v="390.42001299999998"/>
    <n v="392.66000400000001"/>
    <n v="389.32998700000002"/>
    <n v="392.39001500000001"/>
    <n v="392.39001500000001"/>
    <n v="52290600"/>
    <x v="0"/>
    <n v="9.1770586544099024E-4"/>
    <n v="-7.5707394617610035E-3"/>
    <n v="3"/>
    <x v="5"/>
    <n v="2"/>
  </r>
  <r>
    <x v="1290"/>
    <n v="389.58999599999999"/>
    <n v="391.51998900000001"/>
    <n v="387.73998999999998"/>
    <n v="390.72000100000002"/>
    <n v="390.72000100000002"/>
    <n v="59712800"/>
    <x v="0"/>
    <n v="-2.217248061217857E-3"/>
    <n v="-1.185051816366945E-2"/>
    <n v="4"/>
    <x v="5"/>
    <n v="2"/>
  </r>
  <r>
    <x v="1291"/>
    <n v="392.07000699999998"/>
    <n v="392.38000499999998"/>
    <n v="389.54998799999998"/>
    <n v="390.02999899999998"/>
    <n v="390.02999899999998"/>
    <n v="83241000"/>
    <x v="0"/>
    <n v="4.2485769752031661E-3"/>
    <n v="-2.9945050087160493E-3"/>
    <n v="5"/>
    <x v="5"/>
    <n v="2"/>
  </r>
  <r>
    <x v="1292"/>
    <n v="387.05999800000001"/>
    <n v="389.61999500000002"/>
    <n v="386.73998999999998"/>
    <n v="387.02999899999998"/>
    <n v="387.02999899999998"/>
    <n v="67414200"/>
    <x v="0"/>
    <n v="-1.0512114479685397E-3"/>
    <n v="-8.4352716673980702E-3"/>
    <n v="1"/>
    <x v="5"/>
    <n v="2"/>
  </r>
  <r>
    <x v="1293"/>
    <n v="384.66000400000001"/>
    <n v="388.95001200000002"/>
    <n v="380.20001200000002"/>
    <n v="387.5"/>
    <n v="387.5"/>
    <n v="107284100"/>
    <x v="0"/>
    <n v="4.9608893495618669E-3"/>
    <n v="-1.7647177267000332E-2"/>
    <n v="2"/>
    <x v="5"/>
    <n v="2"/>
  </r>
  <r>
    <x v="1294"/>
    <n v="386.32998700000002"/>
    <n v="392.23001099999999"/>
    <n v="385.26998900000001"/>
    <n v="391.76998900000001"/>
    <n v="391.76998900000001"/>
    <n v="72433900"/>
    <x v="0"/>
    <n v="1.2206479999999974E-2"/>
    <n v="-5.7548670967741689E-3"/>
    <n v="3"/>
    <x v="5"/>
    <n v="2"/>
  </r>
  <r>
    <x v="1295"/>
    <n v="390.41000400000001"/>
    <n v="391.88000499999998"/>
    <n v="380.77999899999998"/>
    <n v="382.32998700000002"/>
    <n v="382.32998700000002"/>
    <n v="146670500"/>
    <x v="0"/>
    <n v="2.8081783467077476E-4"/>
    <n v="-2.8052148731586568E-2"/>
    <n v="4"/>
    <x v="5"/>
    <n v="2"/>
  </r>
  <r>
    <x v="1296"/>
    <n v="384.35000600000001"/>
    <n v="385.57998700000002"/>
    <n v="378.23001099999999"/>
    <n v="380.35998499999999"/>
    <n v="380.35998499999999"/>
    <n v="152534900"/>
    <x v="0"/>
    <n v="8.5005103196365284E-3"/>
    <n v="-1.0723657937926867E-2"/>
    <n v="5"/>
    <x v="5"/>
    <n v="2"/>
  </r>
  <r>
    <x v="1297"/>
    <n v="385.58999599999999"/>
    <n v="390.92001299999998"/>
    <n v="380.57000699999998"/>
    <n v="389.57998700000002"/>
    <n v="389.57998700000002"/>
    <n v="104945700"/>
    <x v="0"/>
    <n v="2.7763246441394166E-2"/>
    <n v="5.521663904786957E-4"/>
    <n v="1"/>
    <x v="5"/>
    <n v="3"/>
  </r>
  <r>
    <x v="1298"/>
    <n v="389.82000699999998"/>
    <n v="390.07000699999998"/>
    <n v="386"/>
    <n v="386.540009"/>
    <n v="386.540009"/>
    <n v="79389200"/>
    <x v="0"/>
    <n v="1.2578161516288531E-3"/>
    <n v="-9.1893503759473572E-3"/>
    <n v="2"/>
    <x v="5"/>
    <n v="3"/>
  </r>
  <r>
    <x v="1299"/>
    <n v="385.790009"/>
    <n v="386.82998700000002"/>
    <n v="381.30999800000001"/>
    <n v="381.42001299999998"/>
    <n v="381.42001299999998"/>
    <n v="119482700"/>
    <x v="0"/>
    <n v="7.5018883750276716E-4"/>
    <n v="-1.3530322549353463E-2"/>
    <n v="3"/>
    <x v="5"/>
    <n v="3"/>
  </r>
  <r>
    <x v="1300"/>
    <n v="381.22000100000002"/>
    <n v="384"/>
    <n v="371.88000499999998"/>
    <n v="376.70001200000002"/>
    <n v="376.70001200000002"/>
    <n v="182856500"/>
    <x v="0"/>
    <n v="6.7641626345390981E-3"/>
    <n v="-2.5011818139705221E-2"/>
    <n v="4"/>
    <x v="5"/>
    <n v="3"/>
  </r>
  <r>
    <x v="1301"/>
    <n v="380.459991"/>
    <n v="384.76001000000002"/>
    <n v="372.64001500000001"/>
    <n v="383.63000499999998"/>
    <n v="383.63000499999998"/>
    <n v="151959800"/>
    <x v="0"/>
    <n v="2.1396330616522536E-2"/>
    <n v="-1.0777798966462495E-2"/>
    <n v="5"/>
    <x v="5"/>
    <n v="3"/>
  </r>
  <r>
    <x v="1302"/>
    <n v="384.66000400000001"/>
    <n v="387.67999300000002"/>
    <n v="381.42001299999998"/>
    <n v="381.72000100000002"/>
    <n v="381.72000100000002"/>
    <n v="122957100"/>
    <x v="0"/>
    <n v="1.0557015737077296E-2"/>
    <n v="-5.7607381362153876E-3"/>
    <n v="1"/>
    <x v="5"/>
    <n v="3"/>
  </r>
  <r>
    <x v="1303"/>
    <n v="385.85000600000001"/>
    <n v="389.91000400000001"/>
    <n v="385.30999800000001"/>
    <n v="387.17001299999998"/>
    <n v="387.17001299999998"/>
    <n v="113457800"/>
    <x v="0"/>
    <n v="2.1455524935933314E-2"/>
    <n v="9.4047914455495929E-3"/>
    <n v="2"/>
    <x v="5"/>
    <n v="3"/>
  </r>
  <r>
    <x v="1304"/>
    <n v="389.69000199999999"/>
    <n v="391.39999399999999"/>
    <n v="388.17001299999998"/>
    <n v="389.57998700000002"/>
    <n v="389.57998700000002"/>
    <n v="109660800"/>
    <x v="0"/>
    <n v="1.092538383131446E-2"/>
    <n v="2.582844658478238E-3"/>
    <n v="3"/>
    <x v="5"/>
    <n v="3"/>
  </r>
  <r>
    <x v="1305"/>
    <n v="392.23001099999999"/>
    <n v="395.64999399999999"/>
    <n v="391.73998999999998"/>
    <n v="393.52999899999998"/>
    <n v="393.52999899999998"/>
    <n v="86027400"/>
    <x v="0"/>
    <n v="1.5580900463452131E-2"/>
    <n v="5.5444403513467966E-3"/>
    <n v="4"/>
    <x v="5"/>
    <n v="3"/>
  </r>
  <r>
    <x v="1306"/>
    <n v="392.07000699999998"/>
    <n v="394.209991"/>
    <n v="391.20001200000002"/>
    <n v="394.05999800000001"/>
    <n v="394.05999800000001"/>
    <n v="64608100"/>
    <x v="0"/>
    <n v="1.7279292601020413E-3"/>
    <n v="-5.9207354100594507E-3"/>
    <n v="5"/>
    <x v="5"/>
    <n v="3"/>
  </r>
  <r>
    <x v="1307"/>
    <n v="394.32998700000002"/>
    <n v="396.69000199999999"/>
    <n v="392.02999899999998"/>
    <n v="396.41000400000001"/>
    <n v="396.41000400000001"/>
    <n v="73427200"/>
    <x v="0"/>
    <n v="6.6741207261539533E-3"/>
    <n v="-5.1514972600696001E-3"/>
    <n v="1"/>
    <x v="5"/>
    <n v="3"/>
  </r>
  <r>
    <x v="1308"/>
    <n v="397.07000699999998"/>
    <n v="397.82998700000002"/>
    <n v="395.07998700000002"/>
    <n v="395.91000400000001"/>
    <n v="395.91000400000001"/>
    <n v="72958000"/>
    <x v="0"/>
    <n v="3.5821068733674086E-3"/>
    <n v="-3.3551549824156254E-3"/>
    <n v="2"/>
    <x v="5"/>
    <n v="3"/>
  </r>
  <r>
    <x v="1309"/>
    <n v="394.52999899999998"/>
    <n v="398.11999500000002"/>
    <n v="393.29998799999998"/>
    <n v="397.26001000000002"/>
    <n v="397.26001000000002"/>
    <n v="91822000"/>
    <x v="1"/>
    <n v="5.5820539457750156E-3"/>
    <n v="-6.592447711930083E-3"/>
    <n v="3"/>
    <x v="5"/>
    <n v="3"/>
  </r>
  <r>
    <x v="1310"/>
    <n v="394.48"/>
    <n v="396.72"/>
    <n v="390.75"/>
    <n v="391.48"/>
    <n v="391.48"/>
    <n v="115380000"/>
    <x v="2"/>
    <n v="-1.3593364204969817E-3"/>
    <n v="-1.6387277440787513E-2"/>
    <n v="4"/>
    <x v="5"/>
    <n v="3"/>
  </r>
  <r>
    <x v="1311"/>
    <m/>
    <m/>
    <m/>
    <m/>
    <m/>
    <m/>
    <x v="0"/>
    <m/>
    <m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8" firstHeaderRow="1" firstDataRow="2" firstDataCol="1"/>
  <pivotFields count="14"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h="1" x="4"/>
        <item x="2"/>
        <item h="1" x="5"/>
        <item x="3"/>
        <item h="1" x="6"/>
        <item h="1" m="1" x="7"/>
        <item h="1" x="0"/>
        <item t="default"/>
      </items>
    </pivotField>
    <pivotField showAll="0"/>
    <pivotField dataField="1" showAll="0"/>
    <pivotField showAll="0"/>
    <pivotField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7"/>
  </rowFields>
  <rowItems count="4">
    <i>
      <x/>
    </i>
    <i>
      <x v="2"/>
    </i>
    <i>
      <x v="4"/>
    </i>
    <i t="grand">
      <x/>
    </i>
  </rowItems>
  <colFields count="1">
    <field x="1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verage of Open to LOW" fld="9" subtotal="average" baseField="13" baseItem="1"/>
  </dataFields>
  <formats count="68">
    <format dxfId="144">
      <pivotArea dataOnly="0" labelOnly="1" fieldPosition="0">
        <references count="1">
          <reference field="7" count="0"/>
        </references>
      </pivotArea>
    </format>
    <format dxfId="143">
      <pivotArea collapsedLevelsAreSubtotals="1" fieldPosition="0">
        <references count="1">
          <reference field="13" count="1">
            <x v="2"/>
          </reference>
        </references>
      </pivotArea>
    </format>
    <format dxfId="142">
      <pivotArea collapsedLevelsAreSubtotals="1" fieldPosition="0">
        <references count="1">
          <reference field="13" count="1">
            <x v="3"/>
          </reference>
        </references>
      </pivotArea>
    </format>
    <format dxfId="141">
      <pivotArea collapsedLevelsAreSubtotals="1" fieldPosition="0">
        <references count="1">
          <reference field="13" count="1">
            <x v="4"/>
          </reference>
        </references>
      </pivotArea>
    </format>
    <format dxfId="140">
      <pivotArea collapsedLevelsAreSubtotals="1" fieldPosition="0">
        <references count="1">
          <reference field="13" count="1">
            <x v="5"/>
          </reference>
        </references>
      </pivotArea>
    </format>
    <format dxfId="139">
      <pivotArea collapsedLevelsAreSubtotals="1" fieldPosition="0">
        <references count="1">
          <reference field="13" count="1">
            <x v="6"/>
          </reference>
        </references>
      </pivotArea>
    </format>
    <format dxfId="138">
      <pivotArea collapsedLevelsAreSubtotals="1" fieldPosition="0">
        <references count="1">
          <reference field="13" count="1">
            <x v="2"/>
          </reference>
        </references>
      </pivotArea>
    </format>
    <format dxfId="137">
      <pivotArea collapsedLevelsAreSubtotals="1" fieldPosition="0">
        <references count="1">
          <reference field="13" count="1">
            <x v="3"/>
          </reference>
        </references>
      </pivotArea>
    </format>
    <format dxfId="136">
      <pivotArea collapsedLevelsAreSubtotals="1" fieldPosition="0">
        <references count="1">
          <reference field="13" count="1">
            <x v="4"/>
          </reference>
        </references>
      </pivotArea>
    </format>
    <format dxfId="135">
      <pivotArea collapsedLevelsAreSubtotals="1" fieldPosition="0">
        <references count="1">
          <reference field="13" count="1">
            <x v="5"/>
          </reference>
        </references>
      </pivotArea>
    </format>
    <format dxfId="134">
      <pivotArea collapsedLevelsAreSubtotals="1" fieldPosition="0">
        <references count="1">
          <reference field="13" count="1">
            <x v="6"/>
          </reference>
        </references>
      </pivotArea>
    </format>
    <format dxfId="133">
      <pivotArea collapsedLevelsAreSubtotals="1" fieldPosition="0">
        <references count="1">
          <reference field="13" count="1">
            <x v="2"/>
          </reference>
        </references>
      </pivotArea>
    </format>
    <format dxfId="132">
      <pivotArea collapsedLevelsAreSubtotals="1" fieldPosition="0">
        <references count="1">
          <reference field="13" count="1">
            <x v="3"/>
          </reference>
        </references>
      </pivotArea>
    </format>
    <format dxfId="131">
      <pivotArea collapsedLevelsAreSubtotals="1" fieldPosition="0">
        <references count="1">
          <reference field="13" count="1">
            <x v="4"/>
          </reference>
        </references>
      </pivotArea>
    </format>
    <format dxfId="130">
      <pivotArea collapsedLevelsAreSubtotals="1" fieldPosition="0">
        <references count="1">
          <reference field="13" count="1">
            <x v="5"/>
          </reference>
        </references>
      </pivotArea>
    </format>
    <format dxfId="129">
      <pivotArea collapsedLevelsAreSubtotals="1" fieldPosition="0">
        <references count="1">
          <reference field="13" count="1">
            <x v="6"/>
          </reference>
        </references>
      </pivotArea>
    </format>
    <format dxfId="128">
      <pivotArea collapsedLevelsAreSubtotals="1" fieldPosition="0">
        <references count="1">
          <reference field="13" count="1">
            <x v="2"/>
          </reference>
        </references>
      </pivotArea>
    </format>
    <format dxfId="127">
      <pivotArea collapsedLevelsAreSubtotals="1" fieldPosition="0">
        <references count="1">
          <reference field="13" count="1">
            <x v="3"/>
          </reference>
        </references>
      </pivotArea>
    </format>
    <format dxfId="126">
      <pivotArea collapsedLevelsAreSubtotals="1" fieldPosition="0">
        <references count="1">
          <reference field="13" count="1">
            <x v="4"/>
          </reference>
        </references>
      </pivotArea>
    </format>
    <format dxfId="125">
      <pivotArea collapsedLevelsAreSubtotals="1" fieldPosition="0">
        <references count="1">
          <reference field="13" count="1">
            <x v="5"/>
          </reference>
        </references>
      </pivotArea>
    </format>
    <format dxfId="124">
      <pivotArea collapsedLevelsAreSubtotals="1" fieldPosition="0">
        <references count="1">
          <reference field="13" count="1">
            <x v="6"/>
          </reference>
        </references>
      </pivotArea>
    </format>
    <format dxfId="123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122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121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120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119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118">
      <pivotArea type="topRight" dataOnly="0" labelOnly="1" outline="0" fieldPosition="0"/>
    </format>
    <format dxfId="117">
      <pivotArea dataOnly="0" labelOnly="1" fieldPosition="0">
        <references count="1">
          <reference field="7" count="1">
            <x v="2"/>
          </reference>
        </references>
      </pivotArea>
    </format>
    <format dxfId="116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115">
      <pivotArea type="topRight" dataOnly="0" labelOnly="1" outline="0" fieldPosition="0"/>
    </format>
    <format dxfId="114">
      <pivotArea dataOnly="0" labelOnly="1" fieldPosition="0">
        <references count="1">
          <reference field="7" count="1">
            <x v="2"/>
          </reference>
        </references>
      </pivotArea>
    </format>
    <format dxfId="113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112">
      <pivotArea type="topRight" dataOnly="0" labelOnly="1" outline="0" fieldPosition="0"/>
    </format>
    <format dxfId="111">
      <pivotArea dataOnly="0" labelOnly="1" fieldPosition="0">
        <references count="1">
          <reference field="7" count="1">
            <x v="2"/>
          </reference>
        </references>
      </pivotArea>
    </format>
    <format dxfId="110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109">
      <pivotArea type="topRight" dataOnly="0" labelOnly="1" outline="0" fieldPosition="0"/>
    </format>
    <format dxfId="108">
      <pivotArea dataOnly="0" labelOnly="1" fieldPosition="0">
        <references count="1">
          <reference field="7" count="1">
            <x v="2"/>
          </reference>
        </references>
      </pivotArea>
    </format>
    <format dxfId="107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06">
      <pivotArea field="7" type="button" dataOnly="0" labelOnly="1" outline="0" axis="axisRow" fieldPosition="0"/>
    </format>
    <format dxfId="105">
      <pivotArea dataOnly="0" labelOnly="1" fieldPosition="0">
        <references count="1">
          <reference field="7" count="1">
            <x v="0"/>
          </reference>
        </references>
      </pivotArea>
    </format>
    <format dxfId="104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03">
      <pivotArea field="7" type="button" dataOnly="0" labelOnly="1" outline="0" axis="axisRow" fieldPosition="0"/>
    </format>
    <format dxfId="102">
      <pivotArea dataOnly="0" labelOnly="1" fieldPosition="0">
        <references count="1">
          <reference field="7" count="1">
            <x v="0"/>
          </reference>
        </references>
      </pivotArea>
    </format>
    <format dxfId="101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00">
      <pivotArea field="7" type="button" dataOnly="0" labelOnly="1" outline="0" axis="axisRow" fieldPosition="0"/>
    </format>
    <format dxfId="99">
      <pivotArea dataOnly="0" labelOnly="1" fieldPosition="0">
        <references count="1">
          <reference field="7" count="1">
            <x v="0"/>
          </reference>
        </references>
      </pivotArea>
    </format>
    <format dxfId="98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97">
      <pivotArea field="7" type="button" dataOnly="0" labelOnly="1" outline="0" axis="axisRow" fieldPosition="0"/>
    </format>
    <format dxfId="96">
      <pivotArea dataOnly="0" labelOnly="1" fieldPosition="0">
        <references count="1">
          <reference field="7" count="1">
            <x v="0"/>
          </reference>
        </references>
      </pivotArea>
    </format>
    <format dxfId="95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94">
      <pivotArea field="7" type="button" dataOnly="0" labelOnly="1" outline="0" axis="axisRow" fieldPosition="0"/>
    </format>
    <format dxfId="93">
      <pivotArea dataOnly="0" labelOnly="1" fieldPosition="0">
        <references count="1">
          <reference field="7" count="1">
            <x v="0"/>
          </reference>
        </references>
      </pivotArea>
    </format>
    <format dxfId="92">
      <pivotArea field="7" grandCol="1" outline="0" collapsedLevelsAreSubtotals="1" axis="axisRow" fieldPosition="0">
        <references count="1">
          <reference field="7" count="0" selected="0"/>
        </references>
      </pivotArea>
    </format>
    <format dxfId="91">
      <pivotArea collapsedLevelsAreSubtotals="1" fieldPosition="0">
        <references count="2">
          <reference field="7" count="0"/>
          <reference field="13" count="1" selected="0">
            <x v="1"/>
          </reference>
        </references>
      </pivotArea>
    </format>
    <format dxfId="90">
      <pivotArea collapsedLevelsAreSubtotals="1" fieldPosition="0">
        <references count="2">
          <reference field="7" count="0"/>
          <reference field="13" count="1" selected="0">
            <x v="1"/>
          </reference>
        </references>
      </pivotArea>
    </format>
    <format dxfId="89">
      <pivotArea collapsedLevelsAreSubtotals="1" fieldPosition="0">
        <references count="2">
          <reference field="7" count="0"/>
          <reference field="13" count="1" selected="0">
            <x v="1"/>
          </reference>
        </references>
      </pivotArea>
    </format>
    <format dxfId="88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7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6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5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4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3">
      <pivotArea field="13" grandRow="1" outline="0" collapsedLevelsAreSubtotals="1" axis="axisCol" fieldPosition="0">
        <references count="1">
          <reference field="13" count="1" selected="0">
            <x v="1"/>
          </reference>
        </references>
      </pivotArea>
    </format>
    <format dxfId="82">
      <pivotArea grandRow="1" grandCol="1" outline="0" collapsedLevelsAreSubtotals="1" fieldPosition="0"/>
    </format>
    <format dxfId="81">
      <pivotArea grandRow="1" grandCol="1" outline="0" collapsedLevelsAreSubtotals="1" fieldPosition="0"/>
    </format>
    <format dxfId="80">
      <pivotArea grandRow="1" grandCol="1" outline="0" collapsedLevelsAreSubtotals="1" fieldPosition="0"/>
    </format>
    <format dxfId="79">
      <pivotArea outline="0" collapsedLevelsAreSubtotals="1" fieldPosition="0"/>
    </format>
    <format dxfId="78">
      <pivotArea dataOnly="0" labelOnly="1" fieldPosition="0">
        <references count="1">
          <reference field="13" count="6">
            <x v="1"/>
            <x v="2"/>
            <x v="3"/>
            <x v="4"/>
            <x v="5"/>
            <x v="6"/>
          </reference>
        </references>
      </pivotArea>
    </format>
    <format dxfId="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33" firstHeaderRow="1" firstDataRow="2" firstDataCol="1"/>
  <pivotFields count="14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9">
        <item x="1"/>
        <item h="1" x="4"/>
        <item x="2"/>
        <item h="1" x="5"/>
        <item x="3"/>
        <item h="1" x="6"/>
        <item h="1" m="1" x="7"/>
        <item h="1" x="0"/>
        <item t="default"/>
      </items>
    </pivotField>
    <pivotField showAll="0"/>
    <pivotField dataField="1" showAll="0"/>
    <pivotField showAll="0"/>
    <pivotField showAll="0">
      <items count="8">
        <item x="0"/>
        <item x="1"/>
        <item x="2"/>
        <item x="3"/>
        <item x="4"/>
        <item x="5"/>
        <item h="1" x="6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2">
    <field x="13"/>
    <field x="0"/>
  </rowFields>
  <rowItems count="129">
    <i>
      <x v="1"/>
    </i>
    <i r="1">
      <x v="27"/>
    </i>
    <i r="1">
      <x v="28"/>
    </i>
    <i r="1">
      <x v="29"/>
    </i>
    <i r="1">
      <x v="76"/>
    </i>
    <i r="1">
      <x v="77"/>
    </i>
    <i r="1">
      <x v="78"/>
    </i>
    <i r="1">
      <x v="118"/>
    </i>
    <i r="1">
      <x v="119"/>
    </i>
    <i r="1">
      <x v="120"/>
    </i>
    <i r="1">
      <x v="167"/>
    </i>
    <i r="1">
      <x v="168"/>
    </i>
    <i r="1">
      <x v="169"/>
    </i>
    <i r="1">
      <x v="209"/>
    </i>
    <i r="1">
      <x v="210"/>
    </i>
    <i r="1">
      <x v="211"/>
    </i>
    <i r="1">
      <x v="265"/>
    </i>
    <i r="1">
      <x v="266"/>
    </i>
    <i r="1">
      <x v="267"/>
    </i>
    <i r="1">
      <x v="307"/>
    </i>
    <i r="1">
      <x v="308"/>
    </i>
    <i r="1">
      <x v="309"/>
    </i>
    <i r="1">
      <x v="349"/>
    </i>
    <i r="1">
      <x v="350"/>
    </i>
    <i r="1">
      <x v="351"/>
    </i>
    <i>
      <x v="2"/>
    </i>
    <i r="1">
      <x v="32"/>
    </i>
    <i r="1">
      <x v="33"/>
    </i>
    <i r="1">
      <x v="34"/>
    </i>
    <i r="1">
      <x v="46"/>
    </i>
    <i r="1">
      <x v="47"/>
    </i>
    <i r="1">
      <x v="48"/>
    </i>
    <i r="1">
      <x v="124"/>
    </i>
    <i r="1">
      <x v="125"/>
    </i>
    <i r="1">
      <x v="126"/>
    </i>
    <i r="1">
      <x v="166"/>
    </i>
    <i r="1">
      <x v="167"/>
    </i>
    <i r="1">
      <x v="168"/>
    </i>
    <i r="1">
      <x v="208"/>
    </i>
    <i r="1">
      <x v="209"/>
    </i>
    <i r="1">
      <x v="210"/>
    </i>
    <i r="1">
      <x v="264"/>
    </i>
    <i r="1">
      <x v="265"/>
    </i>
    <i r="1">
      <x v="266"/>
    </i>
    <i r="1">
      <x v="306"/>
    </i>
    <i r="1">
      <x v="307"/>
    </i>
    <i r="1">
      <x v="308"/>
    </i>
    <i r="1">
      <x v="348"/>
    </i>
    <i r="1">
      <x v="349"/>
    </i>
    <i r="1">
      <x v="350"/>
    </i>
    <i>
      <x v="3"/>
    </i>
    <i r="1">
      <x v="31"/>
    </i>
    <i r="1">
      <x v="32"/>
    </i>
    <i r="1">
      <x v="33"/>
    </i>
    <i r="1">
      <x v="81"/>
    </i>
    <i r="1">
      <x v="82"/>
    </i>
    <i r="1">
      <x v="83"/>
    </i>
    <i r="1">
      <x v="123"/>
    </i>
    <i r="1">
      <x v="124"/>
    </i>
    <i r="1">
      <x v="125"/>
    </i>
    <i r="1">
      <x v="165"/>
    </i>
    <i r="1">
      <x v="166"/>
    </i>
    <i r="1">
      <x v="167"/>
    </i>
    <i r="1">
      <x v="214"/>
    </i>
    <i r="1">
      <x v="215"/>
    </i>
    <i r="1">
      <x v="216"/>
    </i>
    <i r="1">
      <x v="270"/>
    </i>
    <i r="1">
      <x v="271"/>
    </i>
    <i r="1">
      <x v="272"/>
    </i>
    <i r="1">
      <x v="282"/>
    </i>
    <i r="1">
      <x v="283"/>
    </i>
    <i r="1">
      <x v="284"/>
    </i>
    <i r="1">
      <x v="354"/>
    </i>
    <i r="1">
      <x v="355"/>
    </i>
    <i r="1">
      <x v="356"/>
    </i>
    <i>
      <x v="4"/>
    </i>
    <i r="1">
      <x v="30"/>
    </i>
    <i r="1">
      <x v="31"/>
    </i>
    <i r="1">
      <x v="32"/>
    </i>
    <i r="1">
      <x v="80"/>
    </i>
    <i r="1">
      <x v="81"/>
    </i>
    <i r="1">
      <x v="82"/>
    </i>
    <i r="1">
      <x v="122"/>
    </i>
    <i r="1">
      <x v="123"/>
    </i>
    <i r="1">
      <x v="124"/>
    </i>
    <i r="1">
      <x v="171"/>
    </i>
    <i r="1">
      <x v="172"/>
    </i>
    <i r="1">
      <x v="173"/>
    </i>
    <i r="1">
      <x v="213"/>
    </i>
    <i r="1">
      <x v="214"/>
    </i>
    <i r="1">
      <x v="215"/>
    </i>
    <i r="1">
      <x v="262"/>
    </i>
    <i r="1">
      <x v="263"/>
    </i>
    <i r="1">
      <x v="264"/>
    </i>
    <i r="1">
      <x v="304"/>
    </i>
    <i r="1">
      <x v="305"/>
    </i>
    <i r="1">
      <x v="306"/>
    </i>
    <i r="1">
      <x v="346"/>
    </i>
    <i r="1">
      <x v="347"/>
    </i>
    <i r="1">
      <x v="348"/>
    </i>
    <i>
      <x v="5"/>
    </i>
    <i r="1">
      <x v="29"/>
    </i>
    <i r="1">
      <x v="30"/>
    </i>
    <i r="1">
      <x v="31"/>
    </i>
    <i r="1">
      <x v="120"/>
    </i>
    <i r="1">
      <x v="121"/>
    </i>
    <i r="1">
      <x v="122"/>
    </i>
    <i r="1">
      <x v="162"/>
    </i>
    <i r="1">
      <x v="163"/>
    </i>
    <i r="1">
      <x v="164"/>
    </i>
    <i r="1">
      <x v="211"/>
    </i>
    <i r="1">
      <x v="212"/>
    </i>
    <i r="1">
      <x v="213"/>
    </i>
    <i r="1">
      <x v="260"/>
    </i>
    <i r="1">
      <x v="261"/>
    </i>
    <i r="1">
      <x v="262"/>
    </i>
    <i r="1">
      <x v="309"/>
    </i>
    <i r="1">
      <x v="310"/>
    </i>
    <i r="1">
      <x v="311"/>
    </i>
    <i r="1">
      <x v="351"/>
    </i>
    <i r="1">
      <x v="352"/>
    </i>
    <i r="1">
      <x v="353"/>
    </i>
    <i>
      <x v="6"/>
    </i>
    <i r="1">
      <x v="27"/>
    </i>
    <i r="1">
      <x v="28"/>
    </i>
    <i r="1">
      <x v="29"/>
    </i>
    <i r="1">
      <x v="77"/>
    </i>
    <i r="1">
      <x v="78"/>
    </i>
    <i t="grand">
      <x/>
    </i>
  </rowItems>
  <colFields count="1">
    <field x="7"/>
  </colFields>
  <colItems count="4">
    <i>
      <x/>
    </i>
    <i>
      <x v="2"/>
    </i>
    <i>
      <x v="4"/>
    </i>
    <i t="grand">
      <x/>
    </i>
  </colItems>
  <dataFields count="1">
    <dataField name="Average of Open to LOW" fld="9" subtotal="average" baseField="13" baseItem="1"/>
  </dataFields>
  <formats count="77">
    <format dxfId="76">
      <pivotArea dataOnly="0" labelOnly="1" fieldPosition="0">
        <references count="1">
          <reference field="7" count="0"/>
        </references>
      </pivotArea>
    </format>
    <format dxfId="75">
      <pivotArea collapsedLevelsAreSubtotals="1" fieldPosition="0">
        <references count="2">
          <reference field="0" count="24">
            <x v="27"/>
            <x v="28"/>
            <x v="29"/>
            <x v="76"/>
            <x v="77"/>
            <x v="78"/>
            <x v="118"/>
            <x v="119"/>
            <x v="120"/>
            <x v="167"/>
            <x v="168"/>
            <x v="169"/>
            <x v="209"/>
            <x v="210"/>
            <x v="211"/>
            <x v="265"/>
            <x v="266"/>
            <x v="267"/>
            <x v="307"/>
            <x v="308"/>
            <x v="309"/>
            <x v="349"/>
            <x v="350"/>
            <x v="351"/>
          </reference>
          <reference field="13" count="1" selected="0">
            <x v="1"/>
          </reference>
        </references>
      </pivotArea>
    </format>
    <format dxfId="74">
      <pivotArea collapsedLevelsAreSubtotals="1" fieldPosition="0">
        <references count="1">
          <reference field="13" count="1">
            <x v="2"/>
          </reference>
        </references>
      </pivotArea>
    </format>
    <format dxfId="73">
      <pivotArea collapsedLevelsAreSubtotals="1" fieldPosition="0">
        <references count="2">
          <reference field="0" count="24">
            <x v="32"/>
            <x v="33"/>
            <x v="34"/>
            <x v="46"/>
            <x v="47"/>
            <x v="48"/>
            <x v="124"/>
            <x v="125"/>
            <x v="126"/>
            <x v="166"/>
            <x v="167"/>
            <x v="168"/>
            <x v="208"/>
            <x v="209"/>
            <x v="210"/>
            <x v="264"/>
            <x v="265"/>
            <x v="266"/>
            <x v="306"/>
            <x v="307"/>
            <x v="308"/>
            <x v="348"/>
            <x v="349"/>
            <x v="350"/>
          </reference>
          <reference field="13" count="1" selected="0">
            <x v="2"/>
          </reference>
        </references>
      </pivotArea>
    </format>
    <format dxfId="72">
      <pivotArea collapsedLevelsAreSubtotals="1" fieldPosition="0">
        <references count="1">
          <reference field="13" count="1">
            <x v="3"/>
          </reference>
        </references>
      </pivotArea>
    </format>
    <format dxfId="71">
      <pivotArea collapsedLevelsAreSubtotals="1" fieldPosition="0">
        <references count="2">
          <reference field="0" count="24">
            <x v="31"/>
            <x v="32"/>
            <x v="33"/>
            <x v="81"/>
            <x v="82"/>
            <x v="83"/>
            <x v="123"/>
            <x v="124"/>
            <x v="125"/>
            <x v="165"/>
            <x v="166"/>
            <x v="167"/>
            <x v="214"/>
            <x v="215"/>
            <x v="216"/>
            <x v="270"/>
            <x v="271"/>
            <x v="272"/>
            <x v="282"/>
            <x v="283"/>
            <x v="284"/>
            <x v="354"/>
            <x v="355"/>
            <x v="356"/>
          </reference>
          <reference field="13" count="1" selected="0">
            <x v="3"/>
          </reference>
        </references>
      </pivotArea>
    </format>
    <format dxfId="70">
      <pivotArea collapsedLevelsAreSubtotals="1" fieldPosition="0">
        <references count="1">
          <reference field="13" count="1">
            <x v="4"/>
          </reference>
        </references>
      </pivotArea>
    </format>
    <format dxfId="69">
      <pivotArea collapsedLevelsAreSubtotals="1" fieldPosition="0">
        <references count="2">
          <reference field="0" count="24">
            <x v="30"/>
            <x v="31"/>
            <x v="32"/>
            <x v="80"/>
            <x v="81"/>
            <x v="82"/>
            <x v="122"/>
            <x v="123"/>
            <x v="124"/>
            <x v="171"/>
            <x v="172"/>
            <x v="173"/>
            <x v="213"/>
            <x v="214"/>
            <x v="215"/>
            <x v="262"/>
            <x v="263"/>
            <x v="264"/>
            <x v="304"/>
            <x v="305"/>
            <x v="306"/>
            <x v="346"/>
            <x v="347"/>
            <x v="348"/>
          </reference>
          <reference field="13" count="1" selected="0">
            <x v="4"/>
          </reference>
        </references>
      </pivotArea>
    </format>
    <format dxfId="68">
      <pivotArea collapsedLevelsAreSubtotals="1" fieldPosition="0">
        <references count="1">
          <reference field="13" count="1">
            <x v="5"/>
          </reference>
        </references>
      </pivotArea>
    </format>
    <format dxfId="67">
      <pivotArea collapsedLevelsAreSubtotals="1" fieldPosition="0">
        <references count="2">
          <reference field="0" count="21">
            <x v="29"/>
            <x v="30"/>
            <x v="31"/>
            <x v="120"/>
            <x v="121"/>
            <x v="122"/>
            <x v="162"/>
            <x v="163"/>
            <x v="164"/>
            <x v="211"/>
            <x v="212"/>
            <x v="213"/>
            <x v="260"/>
            <x v="261"/>
            <x v="262"/>
            <x v="309"/>
            <x v="310"/>
            <x v="311"/>
            <x v="351"/>
            <x v="352"/>
            <x v="353"/>
          </reference>
          <reference field="13" count="1" selected="0">
            <x v="5"/>
          </reference>
        </references>
      </pivotArea>
    </format>
    <format dxfId="66">
      <pivotArea collapsedLevelsAreSubtotals="1" fieldPosition="0">
        <references count="1">
          <reference field="13" count="1">
            <x v="6"/>
          </reference>
        </references>
      </pivotArea>
    </format>
    <format dxfId="65">
      <pivotArea collapsedLevelsAreSubtotals="1" fieldPosition="0">
        <references count="2">
          <reference field="0" count="5">
            <x v="27"/>
            <x v="28"/>
            <x v="29"/>
            <x v="77"/>
            <x v="78"/>
          </reference>
          <reference field="13" count="1" selected="0">
            <x v="6"/>
          </reference>
        </references>
      </pivotArea>
    </format>
    <format dxfId="64">
      <pivotArea collapsedLevelsAreSubtotals="1" fieldPosition="0">
        <references count="2">
          <reference field="0" count="24">
            <x v="27"/>
            <x v="28"/>
            <x v="29"/>
            <x v="76"/>
            <x v="77"/>
            <x v="78"/>
            <x v="118"/>
            <x v="119"/>
            <x v="120"/>
            <x v="167"/>
            <x v="168"/>
            <x v="169"/>
            <x v="209"/>
            <x v="210"/>
            <x v="211"/>
            <x v="265"/>
            <x v="266"/>
            <x v="267"/>
            <x v="307"/>
            <x v="308"/>
            <x v="309"/>
            <x v="349"/>
            <x v="350"/>
            <x v="351"/>
          </reference>
          <reference field="13" count="1" selected="0">
            <x v="1"/>
          </reference>
        </references>
      </pivotArea>
    </format>
    <format dxfId="63">
      <pivotArea collapsedLevelsAreSubtotals="1" fieldPosition="0">
        <references count="1">
          <reference field="13" count="1">
            <x v="2"/>
          </reference>
        </references>
      </pivotArea>
    </format>
    <format dxfId="62">
      <pivotArea collapsedLevelsAreSubtotals="1" fieldPosition="0">
        <references count="2">
          <reference field="0" count="24">
            <x v="32"/>
            <x v="33"/>
            <x v="34"/>
            <x v="46"/>
            <x v="47"/>
            <x v="48"/>
            <x v="124"/>
            <x v="125"/>
            <x v="126"/>
            <x v="166"/>
            <x v="167"/>
            <x v="168"/>
            <x v="208"/>
            <x v="209"/>
            <x v="210"/>
            <x v="264"/>
            <x v="265"/>
            <x v="266"/>
            <x v="306"/>
            <x v="307"/>
            <x v="308"/>
            <x v="348"/>
            <x v="349"/>
            <x v="350"/>
          </reference>
          <reference field="13" count="1" selected="0">
            <x v="2"/>
          </reference>
        </references>
      </pivotArea>
    </format>
    <format dxfId="61">
      <pivotArea collapsedLevelsAreSubtotals="1" fieldPosition="0">
        <references count="1">
          <reference field="13" count="1">
            <x v="3"/>
          </reference>
        </references>
      </pivotArea>
    </format>
    <format dxfId="60">
      <pivotArea collapsedLevelsAreSubtotals="1" fieldPosition="0">
        <references count="2">
          <reference field="0" count="24">
            <x v="31"/>
            <x v="32"/>
            <x v="33"/>
            <x v="81"/>
            <x v="82"/>
            <x v="83"/>
            <x v="123"/>
            <x v="124"/>
            <x v="125"/>
            <x v="165"/>
            <x v="166"/>
            <x v="167"/>
            <x v="214"/>
            <x v="215"/>
            <x v="216"/>
            <x v="270"/>
            <x v="271"/>
            <x v="272"/>
            <x v="282"/>
            <x v="283"/>
            <x v="284"/>
            <x v="354"/>
            <x v="355"/>
            <x v="356"/>
          </reference>
          <reference field="13" count="1" selected="0">
            <x v="3"/>
          </reference>
        </references>
      </pivotArea>
    </format>
    <format dxfId="59">
      <pivotArea collapsedLevelsAreSubtotals="1" fieldPosition="0">
        <references count="1">
          <reference field="13" count="1">
            <x v="4"/>
          </reference>
        </references>
      </pivotArea>
    </format>
    <format dxfId="58">
      <pivotArea collapsedLevelsAreSubtotals="1" fieldPosition="0">
        <references count="2">
          <reference field="0" count="24">
            <x v="30"/>
            <x v="31"/>
            <x v="32"/>
            <x v="80"/>
            <x v="81"/>
            <x v="82"/>
            <x v="122"/>
            <x v="123"/>
            <x v="124"/>
            <x v="171"/>
            <x v="172"/>
            <x v="173"/>
            <x v="213"/>
            <x v="214"/>
            <x v="215"/>
            <x v="262"/>
            <x v="263"/>
            <x v="264"/>
            <x v="304"/>
            <x v="305"/>
            <x v="306"/>
            <x v="346"/>
            <x v="347"/>
            <x v="348"/>
          </reference>
          <reference field="13" count="1" selected="0">
            <x v="4"/>
          </reference>
        </references>
      </pivotArea>
    </format>
    <format dxfId="57">
      <pivotArea collapsedLevelsAreSubtotals="1" fieldPosition="0">
        <references count="1">
          <reference field="13" count="1">
            <x v="5"/>
          </reference>
        </references>
      </pivotArea>
    </format>
    <format dxfId="56">
      <pivotArea collapsedLevelsAreSubtotals="1" fieldPosition="0">
        <references count="2">
          <reference field="0" count="21">
            <x v="29"/>
            <x v="30"/>
            <x v="31"/>
            <x v="120"/>
            <x v="121"/>
            <x v="122"/>
            <x v="162"/>
            <x v="163"/>
            <x v="164"/>
            <x v="211"/>
            <x v="212"/>
            <x v="213"/>
            <x v="260"/>
            <x v="261"/>
            <x v="262"/>
            <x v="309"/>
            <x v="310"/>
            <x v="311"/>
            <x v="351"/>
            <x v="352"/>
            <x v="353"/>
          </reference>
          <reference field="13" count="1" selected="0">
            <x v="5"/>
          </reference>
        </references>
      </pivotArea>
    </format>
    <format dxfId="55">
      <pivotArea collapsedLevelsAreSubtotals="1" fieldPosition="0">
        <references count="1">
          <reference field="13" count="1">
            <x v="6"/>
          </reference>
        </references>
      </pivotArea>
    </format>
    <format dxfId="54">
      <pivotArea collapsedLevelsAreSubtotals="1" fieldPosition="0">
        <references count="2">
          <reference field="0" count="5">
            <x v="27"/>
            <x v="28"/>
            <x v="29"/>
            <x v="77"/>
            <x v="78"/>
          </reference>
          <reference field="13" count="1" selected="0">
            <x v="6"/>
          </reference>
        </references>
      </pivotArea>
    </format>
    <format dxfId="53">
      <pivotArea collapsedLevelsAreSubtotals="1" fieldPosition="0">
        <references count="2">
          <reference field="0" count="24">
            <x v="27"/>
            <x v="28"/>
            <x v="29"/>
            <x v="76"/>
            <x v="77"/>
            <x v="78"/>
            <x v="118"/>
            <x v="119"/>
            <x v="120"/>
            <x v="167"/>
            <x v="168"/>
            <x v="169"/>
            <x v="209"/>
            <x v="210"/>
            <x v="211"/>
            <x v="265"/>
            <x v="266"/>
            <x v="267"/>
            <x v="307"/>
            <x v="308"/>
            <x v="309"/>
            <x v="349"/>
            <x v="350"/>
            <x v="351"/>
          </reference>
          <reference field="13" count="1" selected="0">
            <x v="1"/>
          </reference>
        </references>
      </pivotArea>
    </format>
    <format dxfId="52">
      <pivotArea collapsedLevelsAreSubtotals="1" fieldPosition="0">
        <references count="1">
          <reference field="13" count="1">
            <x v="2"/>
          </reference>
        </references>
      </pivotArea>
    </format>
    <format dxfId="51">
      <pivotArea collapsedLevelsAreSubtotals="1" fieldPosition="0">
        <references count="2">
          <reference field="0" count="24">
            <x v="32"/>
            <x v="33"/>
            <x v="34"/>
            <x v="46"/>
            <x v="47"/>
            <x v="48"/>
            <x v="124"/>
            <x v="125"/>
            <x v="126"/>
            <x v="166"/>
            <x v="167"/>
            <x v="168"/>
            <x v="208"/>
            <x v="209"/>
            <x v="210"/>
            <x v="264"/>
            <x v="265"/>
            <x v="266"/>
            <x v="306"/>
            <x v="307"/>
            <x v="308"/>
            <x v="348"/>
            <x v="349"/>
            <x v="350"/>
          </reference>
          <reference field="13" count="1" selected="0">
            <x v="2"/>
          </reference>
        </references>
      </pivotArea>
    </format>
    <format dxfId="50">
      <pivotArea collapsedLevelsAreSubtotals="1" fieldPosition="0">
        <references count="1">
          <reference field="13" count="1">
            <x v="3"/>
          </reference>
        </references>
      </pivotArea>
    </format>
    <format dxfId="49">
      <pivotArea collapsedLevelsAreSubtotals="1" fieldPosition="0">
        <references count="2">
          <reference field="0" count="24">
            <x v="31"/>
            <x v="32"/>
            <x v="33"/>
            <x v="81"/>
            <x v="82"/>
            <x v="83"/>
            <x v="123"/>
            <x v="124"/>
            <x v="125"/>
            <x v="165"/>
            <x v="166"/>
            <x v="167"/>
            <x v="214"/>
            <x v="215"/>
            <x v="216"/>
            <x v="270"/>
            <x v="271"/>
            <x v="272"/>
            <x v="282"/>
            <x v="283"/>
            <x v="284"/>
            <x v="354"/>
            <x v="355"/>
            <x v="356"/>
          </reference>
          <reference field="13" count="1" selected="0">
            <x v="3"/>
          </reference>
        </references>
      </pivotArea>
    </format>
    <format dxfId="48">
      <pivotArea collapsedLevelsAreSubtotals="1" fieldPosition="0">
        <references count="1">
          <reference field="13" count="1">
            <x v="4"/>
          </reference>
        </references>
      </pivotArea>
    </format>
    <format dxfId="47">
      <pivotArea collapsedLevelsAreSubtotals="1" fieldPosition="0">
        <references count="2">
          <reference field="0" count="24">
            <x v="30"/>
            <x v="31"/>
            <x v="32"/>
            <x v="80"/>
            <x v="81"/>
            <x v="82"/>
            <x v="122"/>
            <x v="123"/>
            <x v="124"/>
            <x v="171"/>
            <x v="172"/>
            <x v="173"/>
            <x v="213"/>
            <x v="214"/>
            <x v="215"/>
            <x v="262"/>
            <x v="263"/>
            <x v="264"/>
            <x v="304"/>
            <x v="305"/>
            <x v="306"/>
            <x v="346"/>
            <x v="347"/>
            <x v="348"/>
          </reference>
          <reference field="13" count="1" selected="0">
            <x v="4"/>
          </reference>
        </references>
      </pivotArea>
    </format>
    <format dxfId="46">
      <pivotArea collapsedLevelsAreSubtotals="1" fieldPosition="0">
        <references count="1">
          <reference field="13" count="1">
            <x v="5"/>
          </reference>
        </references>
      </pivotArea>
    </format>
    <format dxfId="45">
      <pivotArea collapsedLevelsAreSubtotals="1" fieldPosition="0">
        <references count="2">
          <reference field="0" count="21">
            <x v="29"/>
            <x v="30"/>
            <x v="31"/>
            <x v="120"/>
            <x v="121"/>
            <x v="122"/>
            <x v="162"/>
            <x v="163"/>
            <x v="164"/>
            <x v="211"/>
            <x v="212"/>
            <x v="213"/>
            <x v="260"/>
            <x v="261"/>
            <x v="262"/>
            <x v="309"/>
            <x v="310"/>
            <x v="311"/>
            <x v="351"/>
            <x v="352"/>
            <x v="353"/>
          </reference>
          <reference field="13" count="1" selected="0">
            <x v="5"/>
          </reference>
        </references>
      </pivotArea>
    </format>
    <format dxfId="44">
      <pivotArea collapsedLevelsAreSubtotals="1" fieldPosition="0">
        <references count="1">
          <reference field="13" count="1">
            <x v="6"/>
          </reference>
        </references>
      </pivotArea>
    </format>
    <format dxfId="43">
      <pivotArea collapsedLevelsAreSubtotals="1" fieldPosition="0">
        <references count="2">
          <reference field="0" count="5">
            <x v="27"/>
            <x v="28"/>
            <x v="29"/>
            <x v="77"/>
            <x v="78"/>
          </reference>
          <reference field="13" count="1" selected="0">
            <x v="6"/>
          </reference>
        </references>
      </pivotArea>
    </format>
    <format dxfId="42">
      <pivotArea collapsedLevelsAreSubtotals="1" fieldPosition="0">
        <references count="2">
          <reference field="0" count="24">
            <x v="27"/>
            <x v="28"/>
            <x v="29"/>
            <x v="76"/>
            <x v="77"/>
            <x v="78"/>
            <x v="118"/>
            <x v="119"/>
            <x v="120"/>
            <x v="167"/>
            <x v="168"/>
            <x v="169"/>
            <x v="209"/>
            <x v="210"/>
            <x v="211"/>
            <x v="265"/>
            <x v="266"/>
            <x v="267"/>
            <x v="307"/>
            <x v="308"/>
            <x v="309"/>
            <x v="349"/>
            <x v="350"/>
            <x v="351"/>
          </reference>
          <reference field="13" count="1" selected="0">
            <x v="1"/>
          </reference>
        </references>
      </pivotArea>
    </format>
    <format dxfId="41">
      <pivotArea collapsedLevelsAreSubtotals="1" fieldPosition="0">
        <references count="1">
          <reference field="13" count="1">
            <x v="2"/>
          </reference>
        </references>
      </pivotArea>
    </format>
    <format dxfId="40">
      <pivotArea collapsedLevelsAreSubtotals="1" fieldPosition="0">
        <references count="2">
          <reference field="0" count="24">
            <x v="32"/>
            <x v="33"/>
            <x v="34"/>
            <x v="46"/>
            <x v="47"/>
            <x v="48"/>
            <x v="124"/>
            <x v="125"/>
            <x v="126"/>
            <x v="166"/>
            <x v="167"/>
            <x v="168"/>
            <x v="208"/>
            <x v="209"/>
            <x v="210"/>
            <x v="264"/>
            <x v="265"/>
            <x v="266"/>
            <x v="306"/>
            <x v="307"/>
            <x v="308"/>
            <x v="348"/>
            <x v="349"/>
            <x v="350"/>
          </reference>
          <reference field="13" count="1" selected="0">
            <x v="2"/>
          </reference>
        </references>
      </pivotArea>
    </format>
    <format dxfId="39">
      <pivotArea collapsedLevelsAreSubtotals="1" fieldPosition="0">
        <references count="1">
          <reference field="13" count="1">
            <x v="3"/>
          </reference>
        </references>
      </pivotArea>
    </format>
    <format dxfId="38">
      <pivotArea collapsedLevelsAreSubtotals="1" fieldPosition="0">
        <references count="2">
          <reference field="0" count="24">
            <x v="31"/>
            <x v="32"/>
            <x v="33"/>
            <x v="81"/>
            <x v="82"/>
            <x v="83"/>
            <x v="123"/>
            <x v="124"/>
            <x v="125"/>
            <x v="165"/>
            <x v="166"/>
            <x v="167"/>
            <x v="214"/>
            <x v="215"/>
            <x v="216"/>
            <x v="270"/>
            <x v="271"/>
            <x v="272"/>
            <x v="282"/>
            <x v="283"/>
            <x v="284"/>
            <x v="354"/>
            <x v="355"/>
            <x v="356"/>
          </reference>
          <reference field="13" count="1" selected="0">
            <x v="3"/>
          </reference>
        </references>
      </pivotArea>
    </format>
    <format dxfId="37">
      <pivotArea collapsedLevelsAreSubtotals="1" fieldPosition="0">
        <references count="1">
          <reference field="13" count="1">
            <x v="4"/>
          </reference>
        </references>
      </pivotArea>
    </format>
    <format dxfId="36">
      <pivotArea collapsedLevelsAreSubtotals="1" fieldPosition="0">
        <references count="2">
          <reference field="0" count="24">
            <x v="30"/>
            <x v="31"/>
            <x v="32"/>
            <x v="80"/>
            <x v="81"/>
            <x v="82"/>
            <x v="122"/>
            <x v="123"/>
            <x v="124"/>
            <x v="171"/>
            <x v="172"/>
            <x v="173"/>
            <x v="213"/>
            <x v="214"/>
            <x v="215"/>
            <x v="262"/>
            <x v="263"/>
            <x v="264"/>
            <x v="304"/>
            <x v="305"/>
            <x v="306"/>
            <x v="346"/>
            <x v="347"/>
            <x v="348"/>
          </reference>
          <reference field="13" count="1" selected="0">
            <x v="4"/>
          </reference>
        </references>
      </pivotArea>
    </format>
    <format dxfId="35">
      <pivotArea collapsedLevelsAreSubtotals="1" fieldPosition="0">
        <references count="1">
          <reference field="13" count="1">
            <x v="5"/>
          </reference>
        </references>
      </pivotArea>
    </format>
    <format dxfId="34">
      <pivotArea collapsedLevelsAreSubtotals="1" fieldPosition="0">
        <references count="2">
          <reference field="0" count="21">
            <x v="29"/>
            <x v="30"/>
            <x v="31"/>
            <x v="120"/>
            <x v="121"/>
            <x v="122"/>
            <x v="162"/>
            <x v="163"/>
            <x v="164"/>
            <x v="211"/>
            <x v="212"/>
            <x v="213"/>
            <x v="260"/>
            <x v="261"/>
            <x v="262"/>
            <x v="309"/>
            <x v="310"/>
            <x v="311"/>
            <x v="351"/>
            <x v="352"/>
            <x v="353"/>
          </reference>
          <reference field="13" count="1" selected="0">
            <x v="5"/>
          </reference>
        </references>
      </pivotArea>
    </format>
    <format dxfId="33">
      <pivotArea collapsedLevelsAreSubtotals="1" fieldPosition="0">
        <references count="1">
          <reference field="13" count="1">
            <x v="6"/>
          </reference>
        </references>
      </pivotArea>
    </format>
    <format dxfId="32">
      <pivotArea collapsedLevelsAreSubtotals="1" fieldPosition="0">
        <references count="2">
          <reference field="0" count="5">
            <x v="27"/>
            <x v="28"/>
            <x v="29"/>
            <x v="77"/>
            <x v="78"/>
          </reference>
          <reference field="13" count="1" selected="0">
            <x v="6"/>
          </reference>
        </references>
      </pivotArea>
    </format>
    <format dxfId="31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30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29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28">
      <pivotArea outline="0" collapsedLevelsAreSubtotals="1" fieldPosition="0">
        <references count="1">
          <reference field="7" count="1" selected="0">
            <x v="4"/>
          </reference>
        </references>
      </pivotArea>
    </format>
    <format dxfId="27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26">
      <pivotArea type="topRight" dataOnly="0" labelOnly="1" outline="0" fieldPosition="0"/>
    </format>
    <format dxfId="25">
      <pivotArea dataOnly="0" labelOnly="1" fieldPosition="0">
        <references count="1">
          <reference field="7" count="1">
            <x v="2"/>
          </reference>
        </references>
      </pivotArea>
    </format>
    <format dxfId="24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7" count="1">
            <x v="2"/>
          </reference>
        </references>
      </pivotArea>
    </format>
    <format dxfId="21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7" count="1">
            <x v="2"/>
          </reference>
        </references>
      </pivotArea>
    </format>
    <format dxfId="18">
      <pivotArea outline="0" collapsedLevelsAreSubtotals="1" fieldPosition="0">
        <references count="1">
          <reference field="7" count="1" selected="0">
            <x v="2"/>
          </reference>
        </references>
      </pivotArea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7" count="1">
            <x v="2"/>
          </reference>
        </references>
      </pivotArea>
    </format>
    <format dxfId="15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4">
      <pivotArea field="7" type="button" dataOnly="0" labelOnly="1" outline="0" axis="axisCol" fieldPosition="0"/>
    </format>
    <format dxfId="13">
      <pivotArea dataOnly="0" labelOnly="1" fieldPosition="0">
        <references count="1">
          <reference field="7" count="1">
            <x v="0"/>
          </reference>
        </references>
      </pivotArea>
    </format>
    <format dxfId="12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1">
      <pivotArea field="7" type="button" dataOnly="0" labelOnly="1" outline="0" axis="axisCol" fieldPosition="0"/>
    </format>
    <format dxfId="10">
      <pivotArea dataOnly="0" labelOnly="1" fieldPosition="0">
        <references count="1">
          <reference field="7" count="1">
            <x v="0"/>
          </reference>
        </references>
      </pivotArea>
    </format>
    <format dxfId="9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8">
      <pivotArea field="7" type="button" dataOnly="0" labelOnly="1" outline="0" axis="axisCol" fieldPosition="0"/>
    </format>
    <format dxfId="7">
      <pivotArea dataOnly="0" labelOnly="1" fieldPosition="0">
        <references count="1">
          <reference field="7" count="1">
            <x v="0"/>
          </reference>
        </references>
      </pivotArea>
    </format>
    <format dxfId="6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5">
      <pivotArea field="7" type="button" dataOnly="0" labelOnly="1" outline="0" axis="axisCol" fieldPosition="0"/>
    </format>
    <format dxfId="4">
      <pivotArea dataOnly="0" labelOnly="1" fieldPosition="0">
        <references count="1">
          <reference field="7" count="1">
            <x v="0"/>
          </reference>
        </references>
      </pivotArea>
    </format>
    <format dxfId="3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2">
      <pivotArea field="7" type="button" dataOnly="0" labelOnly="1" outline="0" axis="axisCol" fieldPosition="0"/>
    </format>
    <format dxfId="1">
      <pivotArea dataOnly="0" labelOnly="1" fieldPosition="0">
        <references count="1">
          <reference field="7" count="1">
            <x v="0"/>
          </reference>
        </references>
      </pivotArea>
    </format>
    <format dxfId="0">
      <pivotArea field="7" grandRow="1" outline="0" collapsedLevelsAreSubtotals="1" axis="axisCol" fieldPosition="0">
        <references count="1">
          <reference field="7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54"/>
  <sheetViews>
    <sheetView tabSelected="1" workbookViewId="0">
      <selection activeCell="E7" sqref="E7"/>
    </sheetView>
  </sheetViews>
  <sheetFormatPr defaultRowHeight="24.95" customHeight="1" x14ac:dyDescent="0.25"/>
  <cols>
    <col min="1" max="1" width="23.28515625" bestFit="1" customWidth="1"/>
    <col min="2" max="2" width="18.5703125" style="24" bestFit="1" customWidth="1"/>
    <col min="3" max="3" width="12.5703125" style="20" bestFit="1" customWidth="1"/>
    <col min="4" max="4" width="12.5703125" style="17" bestFit="1" customWidth="1"/>
    <col min="5" max="7" width="12.5703125" bestFit="1" customWidth="1"/>
    <col min="8" max="8" width="14.7109375" bestFit="1" customWidth="1"/>
    <col min="9" max="10" width="9.140625" bestFit="1" customWidth="1"/>
    <col min="11" max="11" width="18.140625" bestFit="1" customWidth="1"/>
    <col min="12" max="12" width="8.42578125" bestFit="1" customWidth="1"/>
    <col min="13" max="13" width="9.140625" bestFit="1" customWidth="1"/>
    <col min="14" max="14" width="18.140625" bestFit="1" customWidth="1"/>
    <col min="15" max="17" width="9.140625" bestFit="1" customWidth="1"/>
    <col min="18" max="18" width="18.140625" bestFit="1" customWidth="1"/>
    <col min="19" max="21" width="9.140625" bestFit="1" customWidth="1"/>
    <col min="22" max="22" width="18.140625" bestFit="1" customWidth="1"/>
    <col min="23" max="24" width="9.140625" bestFit="1" customWidth="1"/>
    <col min="25" max="25" width="18.140625" bestFit="1" customWidth="1"/>
    <col min="26" max="26" width="8.28515625" bestFit="1" customWidth="1"/>
    <col min="27" max="27" width="17.140625" bestFit="1" customWidth="1"/>
    <col min="28" max="28" width="9.140625" bestFit="1" customWidth="1"/>
    <col min="29" max="29" width="18.140625" bestFit="1" customWidth="1"/>
    <col min="30" max="30" width="9.140625" bestFit="1" customWidth="1"/>
    <col min="31" max="31" width="18.140625" bestFit="1" customWidth="1"/>
    <col min="32" max="32" width="9.140625" bestFit="1" customWidth="1"/>
    <col min="33" max="33" width="18.140625" bestFit="1" customWidth="1"/>
    <col min="34" max="34" width="9.140625" bestFit="1" customWidth="1"/>
    <col min="35" max="35" width="18.140625" bestFit="1" customWidth="1"/>
    <col min="36" max="37" width="9.140625" bestFit="1" customWidth="1"/>
    <col min="38" max="38" width="18.140625" bestFit="1" customWidth="1"/>
    <col min="39" max="40" width="9.140625" bestFit="1" customWidth="1"/>
    <col min="41" max="41" width="18.140625" bestFit="1" customWidth="1"/>
    <col min="42" max="42" width="9.140625" bestFit="1" customWidth="1"/>
    <col min="43" max="43" width="18.140625" bestFit="1" customWidth="1"/>
    <col min="44" max="45" width="9.140625" bestFit="1" customWidth="1"/>
    <col min="46" max="46" width="18.140625" bestFit="1" customWidth="1"/>
    <col min="47" max="48" width="9.140625" bestFit="1" customWidth="1"/>
    <col min="49" max="49" width="18.140625" bestFit="1" customWidth="1"/>
    <col min="50" max="50" width="9.140625" bestFit="1" customWidth="1"/>
    <col min="51" max="51" width="18.140625" bestFit="1" customWidth="1"/>
    <col min="52" max="52" width="9.140625" bestFit="1" customWidth="1"/>
    <col min="53" max="53" width="16.5703125" bestFit="1" customWidth="1"/>
    <col min="54" max="54" width="9.140625" bestFit="1" customWidth="1"/>
    <col min="55" max="55" width="18.140625" bestFit="1" customWidth="1"/>
    <col min="56" max="56" width="9.140625" bestFit="1" customWidth="1"/>
    <col min="57" max="57" width="8.28515625" bestFit="1" customWidth="1"/>
    <col min="58" max="58" width="18.140625" bestFit="1" customWidth="1"/>
    <col min="59" max="59" width="9.140625" bestFit="1" customWidth="1"/>
    <col min="60" max="60" width="18.140625" bestFit="1" customWidth="1"/>
    <col min="61" max="62" width="9.140625" bestFit="1" customWidth="1"/>
    <col min="63" max="63" width="18.140625" bestFit="1" customWidth="1"/>
    <col min="64" max="65" width="9.140625" bestFit="1" customWidth="1"/>
    <col min="66" max="66" width="18.140625" bestFit="1" customWidth="1"/>
    <col min="67" max="68" width="9.140625" bestFit="1" customWidth="1"/>
    <col min="69" max="69" width="8.28515625" bestFit="1" customWidth="1"/>
    <col min="70" max="70" width="18.140625" bestFit="1" customWidth="1"/>
    <col min="71" max="72" width="9.140625" bestFit="1" customWidth="1"/>
    <col min="73" max="73" width="18.140625" bestFit="1" customWidth="1"/>
    <col min="74" max="74" width="9.140625" bestFit="1" customWidth="1"/>
    <col min="75" max="75" width="18.140625" bestFit="1" customWidth="1"/>
    <col min="76" max="76" width="9.140625" bestFit="1" customWidth="1"/>
    <col min="77" max="77" width="18.140625" bestFit="1" customWidth="1"/>
    <col min="78" max="78" width="9.140625" bestFit="1" customWidth="1"/>
    <col min="79" max="79" width="18.140625" bestFit="1" customWidth="1"/>
    <col min="80" max="80" width="9.140625" bestFit="1" customWidth="1"/>
    <col min="81" max="81" width="18.140625" bestFit="1" customWidth="1"/>
    <col min="82" max="82" width="9.140625" bestFit="1" customWidth="1"/>
    <col min="83" max="83" width="18.140625" bestFit="1" customWidth="1"/>
    <col min="85" max="85" width="8.28515625" bestFit="1" customWidth="1"/>
    <col min="86" max="86" width="18.140625" bestFit="1" customWidth="1"/>
    <col min="90" max="90" width="18.140625" bestFit="1" customWidth="1"/>
    <col min="93" max="93" width="18.140625" bestFit="1" customWidth="1"/>
    <col min="95" max="95" width="18.140625" bestFit="1" customWidth="1"/>
    <col min="97" max="97" width="18.140625" bestFit="1" customWidth="1"/>
    <col min="98" max="98" width="8.5703125" bestFit="1" customWidth="1"/>
    <col min="99" max="99" width="17.140625" bestFit="1" customWidth="1"/>
    <col min="101" max="101" width="18.140625" bestFit="1" customWidth="1"/>
    <col min="103" max="103" width="18.140625" bestFit="1" customWidth="1"/>
    <col min="106" max="106" width="18.140625" bestFit="1" customWidth="1"/>
    <col min="109" max="109" width="18.140625" bestFit="1" customWidth="1"/>
    <col min="111" max="111" width="8.28515625" bestFit="1" customWidth="1"/>
    <col min="112" max="112" width="18.140625" bestFit="1" customWidth="1"/>
    <col min="114" max="114" width="18.140625" bestFit="1" customWidth="1"/>
    <col min="117" max="117" width="18.140625" bestFit="1" customWidth="1"/>
    <col min="120" max="120" width="18.140625" bestFit="1" customWidth="1"/>
    <col min="123" max="123" width="18.140625" bestFit="1" customWidth="1"/>
    <col min="125" max="125" width="18.140625" bestFit="1" customWidth="1"/>
    <col min="127" max="127" width="18.140625" bestFit="1" customWidth="1"/>
    <col min="129" max="129" width="18.140625" bestFit="1" customWidth="1"/>
    <col min="132" max="132" width="18.140625" bestFit="1" customWidth="1"/>
    <col min="134" max="134" width="18.140625" bestFit="1" customWidth="1"/>
    <col min="137" max="137" width="18.140625" bestFit="1" customWidth="1"/>
    <col min="138" max="138" width="8.85546875" bestFit="1" customWidth="1"/>
    <col min="140" max="140" width="18.140625" bestFit="1" customWidth="1"/>
    <col min="141" max="141" width="8.85546875" bestFit="1" customWidth="1"/>
    <col min="143" max="143" width="17.140625" bestFit="1" customWidth="1"/>
    <col min="145" max="145" width="18.140625" bestFit="1" customWidth="1"/>
    <col min="147" max="147" width="18.140625" bestFit="1" customWidth="1"/>
    <col min="148" max="148" width="8.85546875" bestFit="1" customWidth="1"/>
    <col min="149" max="149" width="17.140625" bestFit="1" customWidth="1"/>
    <col min="151" max="151" width="18.140625" bestFit="1" customWidth="1"/>
    <col min="153" max="153" width="18.140625" bestFit="1" customWidth="1"/>
    <col min="155" max="155" width="18.140625" bestFit="1" customWidth="1"/>
    <col min="157" max="157" width="18.140625" bestFit="1" customWidth="1"/>
    <col min="159" max="159" width="18.140625" bestFit="1" customWidth="1"/>
    <col min="161" max="161" width="18.140625" bestFit="1" customWidth="1"/>
    <col min="163" max="163" width="8.28515625" bestFit="1" customWidth="1"/>
    <col min="164" max="164" width="18.140625" bestFit="1" customWidth="1"/>
    <col min="167" max="167" width="18.140625" bestFit="1" customWidth="1"/>
    <col min="170" max="170" width="18.140625" bestFit="1" customWidth="1"/>
    <col min="172" max="172" width="8.28515625" bestFit="1" customWidth="1"/>
    <col min="173" max="173" width="18.140625" bestFit="1" customWidth="1"/>
    <col min="174" max="174" width="8.28515625" bestFit="1" customWidth="1"/>
    <col min="175" max="175" width="17.140625" bestFit="1" customWidth="1"/>
    <col min="177" max="177" width="18.140625" bestFit="1" customWidth="1"/>
    <col min="179" max="179" width="18.140625" bestFit="1" customWidth="1"/>
    <col min="181" max="181" width="18.140625" bestFit="1" customWidth="1"/>
    <col min="184" max="184" width="18.140625" bestFit="1" customWidth="1"/>
    <col min="187" max="187" width="18.140625" bestFit="1" customWidth="1"/>
    <col min="188" max="188" width="8.85546875" bestFit="1" customWidth="1"/>
    <col min="190" max="190" width="18.140625" bestFit="1" customWidth="1"/>
    <col min="193" max="193" width="18.140625" bestFit="1" customWidth="1"/>
    <col min="194" max="194" width="8.85546875" bestFit="1" customWidth="1"/>
    <col min="195" max="195" width="17.140625" bestFit="1" customWidth="1"/>
    <col min="197" max="197" width="18.140625" bestFit="1" customWidth="1"/>
    <col min="199" max="199" width="18.140625" bestFit="1" customWidth="1"/>
    <col min="201" max="201" width="18.140625" bestFit="1" customWidth="1"/>
    <col min="203" max="203" width="18.140625" bestFit="1" customWidth="1"/>
    <col min="204" max="204" width="11.7109375" bestFit="1" customWidth="1"/>
  </cols>
  <sheetData>
    <row r="3" spans="1:8" ht="24.95" customHeight="1" x14ac:dyDescent="0.25">
      <c r="A3" s="12" t="s">
        <v>108</v>
      </c>
      <c r="B3" s="12" t="s">
        <v>19</v>
      </c>
      <c r="D3" s="20"/>
      <c r="E3" s="20"/>
      <c r="F3" s="20"/>
      <c r="G3" s="20"/>
      <c r="H3" s="20"/>
    </row>
    <row r="4" spans="1:8" ht="24.95" customHeight="1" x14ac:dyDescent="0.4">
      <c r="A4" s="23" t="s">
        <v>21</v>
      </c>
      <c r="B4" s="34" t="s">
        <v>22</v>
      </c>
      <c r="C4" s="34" t="s">
        <v>23</v>
      </c>
      <c r="D4" s="34" t="s">
        <v>24</v>
      </c>
      <c r="E4" s="34" t="s">
        <v>25</v>
      </c>
      <c r="F4" s="34" t="s">
        <v>26</v>
      </c>
      <c r="G4" s="34" t="s">
        <v>27</v>
      </c>
      <c r="H4" s="34" t="s">
        <v>20</v>
      </c>
    </row>
    <row r="5" spans="1:8" ht="24.95" customHeight="1" x14ac:dyDescent="0.25">
      <c r="A5" s="24" t="s">
        <v>13</v>
      </c>
      <c r="B5" s="29">
        <v>-6.2800119169922099E-3</v>
      </c>
      <c r="C5" s="38">
        <v>-2.4655209875635558E-3</v>
      </c>
      <c r="D5" s="38">
        <v>-7.3037440908292079E-3</v>
      </c>
      <c r="E5" s="38">
        <v>-5.8100241226203848E-3</v>
      </c>
      <c r="F5" s="38">
        <v>1.9282053174552063E-3</v>
      </c>
      <c r="G5" s="38">
        <v>-1.8643156714761758E-2</v>
      </c>
      <c r="H5" s="38">
        <v>-4.8454459793019506E-3</v>
      </c>
    </row>
    <row r="6" spans="1:8" ht="24.95" customHeight="1" x14ac:dyDescent="0.25">
      <c r="A6" s="20" t="s">
        <v>12</v>
      </c>
      <c r="B6" s="30">
        <v>-4.4079476303532997E-3</v>
      </c>
      <c r="C6" s="39">
        <v>-4.8266965625289714E-3</v>
      </c>
      <c r="D6" s="39">
        <v>-1.0172556417061142E-2</v>
      </c>
      <c r="E6" s="39">
        <v>-4.2322426093241213E-3</v>
      </c>
      <c r="F6" s="39">
        <v>-1.4416477303246264E-2</v>
      </c>
      <c r="G6" s="39">
        <v>-6.2171811148432508E-3</v>
      </c>
      <c r="H6" s="40">
        <v>-7.3772011977207477E-3</v>
      </c>
    </row>
    <row r="7" spans="1:8" ht="24.95" customHeight="1" x14ac:dyDescent="0.25">
      <c r="A7" s="11" t="s">
        <v>11</v>
      </c>
      <c r="B7" s="31">
        <v>-5.5641089036224979E-3</v>
      </c>
      <c r="C7" s="41">
        <v>-2.1755487664982653E-3</v>
      </c>
      <c r="D7" s="41">
        <v>-1.5844615972634826E-2</v>
      </c>
      <c r="E7" s="41">
        <v>-6.6701051881615792E-3</v>
      </c>
      <c r="F7" s="41">
        <v>-1.5958823260043612E-2</v>
      </c>
      <c r="G7" s="41">
        <v>-2.4786208394642725E-2</v>
      </c>
      <c r="H7" s="42">
        <v>-9.463325046557133E-3</v>
      </c>
    </row>
    <row r="8" spans="1:8" ht="24.95" customHeight="1" x14ac:dyDescent="0.4">
      <c r="A8" s="13" t="s">
        <v>20</v>
      </c>
      <c r="B8" s="43">
        <v>-5.4173561503226692E-3</v>
      </c>
      <c r="C8" s="44">
        <v>-3.155922105530264E-3</v>
      </c>
      <c r="D8" s="44">
        <v>-1.1106972160175059E-2</v>
      </c>
      <c r="E8" s="44">
        <v>-5.5707906400353615E-3</v>
      </c>
      <c r="F8" s="44">
        <v>-9.4823650819448914E-3</v>
      </c>
      <c r="G8" s="44">
        <v>-1.4901376810770547E-2</v>
      </c>
      <c r="H8" s="45">
        <v>-7.2103404600017702E-3</v>
      </c>
    </row>
    <row r="9" spans="1:8" ht="24.95" customHeight="1" x14ac:dyDescent="0.25">
      <c r="B9"/>
      <c r="C9"/>
      <c r="D9"/>
    </row>
    <row r="10" spans="1:8" ht="24.95" customHeight="1" x14ac:dyDescent="0.25">
      <c r="B10"/>
      <c r="C10"/>
      <c r="D10"/>
    </row>
    <row r="11" spans="1:8" ht="24.95" customHeight="1" x14ac:dyDescent="0.25">
      <c r="B11"/>
      <c r="C11"/>
      <c r="D11"/>
    </row>
    <row r="12" spans="1:8" ht="24.95" customHeight="1" x14ac:dyDescent="0.25">
      <c r="B12"/>
      <c r="C12"/>
      <c r="D12"/>
    </row>
    <row r="13" spans="1:8" ht="24.95" customHeight="1" x14ac:dyDescent="0.25">
      <c r="B13"/>
      <c r="C13"/>
      <c r="D13"/>
    </row>
    <row r="14" spans="1:8" ht="24.95" customHeight="1" x14ac:dyDescent="0.25">
      <c r="B14"/>
      <c r="C14"/>
      <c r="D14"/>
    </row>
    <row r="15" spans="1:8" ht="24.95" customHeight="1" x14ac:dyDescent="0.25">
      <c r="B15"/>
      <c r="C15"/>
      <c r="D15"/>
    </row>
    <row r="16" spans="1:8" ht="24.95" customHeight="1" x14ac:dyDescent="0.25">
      <c r="B16"/>
      <c r="C16"/>
      <c r="D16"/>
    </row>
    <row r="17" customFormat="1" ht="24.95" customHeight="1" x14ac:dyDescent="0.25"/>
    <row r="18" customFormat="1" ht="24.95" customHeight="1" x14ac:dyDescent="0.25"/>
    <row r="19" customFormat="1" ht="24.95" customHeight="1" x14ac:dyDescent="0.25"/>
    <row r="20" customFormat="1" ht="24.95" customHeight="1" x14ac:dyDescent="0.25"/>
    <row r="21" customFormat="1" ht="24.95" customHeight="1" x14ac:dyDescent="0.25"/>
    <row r="22" customFormat="1" ht="24.95" customHeight="1" x14ac:dyDescent="0.25"/>
    <row r="23" customFormat="1" ht="24.95" customHeight="1" x14ac:dyDescent="0.25"/>
    <row r="24" customFormat="1" ht="24.95" customHeight="1" x14ac:dyDescent="0.25"/>
    <row r="25" customFormat="1" ht="24.95" customHeight="1" x14ac:dyDescent="0.25"/>
    <row r="26" customFormat="1" ht="24.95" customHeight="1" x14ac:dyDescent="0.25"/>
    <row r="27" customFormat="1" ht="24.95" customHeight="1" x14ac:dyDescent="0.25"/>
    <row r="28" customFormat="1" ht="24.95" customHeight="1" x14ac:dyDescent="0.25"/>
    <row r="29" customFormat="1" ht="24.95" customHeight="1" x14ac:dyDescent="0.25"/>
    <row r="30" customFormat="1" ht="24.95" customHeight="1" x14ac:dyDescent="0.25"/>
    <row r="31" customFormat="1" ht="24.95" customHeight="1" x14ac:dyDescent="0.25"/>
    <row r="32" customFormat="1" ht="24.95" customHeight="1" x14ac:dyDescent="0.25"/>
    <row r="33" customFormat="1" ht="24.95" customHeight="1" x14ac:dyDescent="0.25"/>
    <row r="34" customFormat="1" ht="24.95" customHeight="1" x14ac:dyDescent="0.25"/>
    <row r="35" customFormat="1" ht="24.95" customHeight="1" x14ac:dyDescent="0.25"/>
    <row r="36" customFormat="1" ht="24.95" customHeight="1" x14ac:dyDescent="0.25"/>
    <row r="37" customFormat="1" ht="24.95" customHeight="1" x14ac:dyDescent="0.25"/>
    <row r="38" customFormat="1" ht="24.95" customHeight="1" x14ac:dyDescent="0.25"/>
    <row r="39" customFormat="1" ht="24.95" customHeight="1" x14ac:dyDescent="0.25"/>
    <row r="40" customFormat="1" ht="24.95" customHeight="1" x14ac:dyDescent="0.25"/>
    <row r="41" customFormat="1" ht="24.95" customHeight="1" x14ac:dyDescent="0.25"/>
    <row r="42" customFormat="1" ht="24.95" customHeight="1" x14ac:dyDescent="0.25"/>
    <row r="43" customFormat="1" ht="24.95" customHeight="1" x14ac:dyDescent="0.25"/>
    <row r="44" customFormat="1" ht="24.95" customHeight="1" x14ac:dyDescent="0.25"/>
    <row r="45" customFormat="1" ht="24.95" customHeight="1" x14ac:dyDescent="0.25"/>
    <row r="46" customFormat="1" ht="24.95" customHeight="1" x14ac:dyDescent="0.25"/>
    <row r="47" customFormat="1" ht="24.95" customHeight="1" x14ac:dyDescent="0.25"/>
    <row r="48" customFormat="1" ht="24.95" customHeight="1" x14ac:dyDescent="0.25"/>
    <row r="49" customFormat="1" ht="24.95" customHeight="1" x14ac:dyDescent="0.25"/>
    <row r="50" customFormat="1" ht="24.95" customHeight="1" x14ac:dyDescent="0.25"/>
    <row r="51" customFormat="1" ht="24.95" customHeight="1" x14ac:dyDescent="0.25"/>
    <row r="52" customFormat="1" ht="24.95" customHeight="1" x14ac:dyDescent="0.25"/>
    <row r="53" customFormat="1" ht="24.95" customHeight="1" x14ac:dyDescent="0.25"/>
    <row r="54" customFormat="1" ht="24.95" customHeight="1" x14ac:dyDescent="0.25"/>
    <row r="55" customFormat="1" ht="24.95" customHeight="1" x14ac:dyDescent="0.25"/>
    <row r="56" customFormat="1" ht="24.95" customHeight="1" x14ac:dyDescent="0.25"/>
    <row r="57" customFormat="1" ht="24.95" customHeight="1" x14ac:dyDescent="0.25"/>
    <row r="58" customFormat="1" ht="24.95" customHeight="1" x14ac:dyDescent="0.25"/>
    <row r="59" customFormat="1" ht="24.95" customHeight="1" x14ac:dyDescent="0.25"/>
    <row r="60" customFormat="1" ht="24.95" customHeight="1" x14ac:dyDescent="0.25"/>
    <row r="61" customFormat="1" ht="24.95" customHeight="1" x14ac:dyDescent="0.25"/>
    <row r="62" customFormat="1" ht="24.95" customHeight="1" x14ac:dyDescent="0.25"/>
    <row r="63" customFormat="1" ht="24.95" customHeight="1" x14ac:dyDescent="0.25"/>
    <row r="64" customFormat="1" ht="24.95" customHeight="1" x14ac:dyDescent="0.25"/>
    <row r="65" customFormat="1" ht="24.95" customHeight="1" x14ac:dyDescent="0.25"/>
    <row r="66" customFormat="1" ht="24.95" customHeight="1" x14ac:dyDescent="0.25"/>
    <row r="67" customFormat="1" ht="24.95" customHeight="1" x14ac:dyDescent="0.25"/>
    <row r="68" customFormat="1" ht="24.95" customHeight="1" x14ac:dyDescent="0.25"/>
    <row r="69" customFormat="1" ht="24.95" customHeight="1" x14ac:dyDescent="0.25"/>
    <row r="70" customFormat="1" ht="24.95" customHeight="1" x14ac:dyDescent="0.25"/>
    <row r="71" customFormat="1" ht="24.95" customHeight="1" x14ac:dyDescent="0.25"/>
    <row r="72" customFormat="1" ht="24.95" customHeight="1" x14ac:dyDescent="0.25"/>
    <row r="73" customFormat="1" ht="24.95" customHeight="1" x14ac:dyDescent="0.25"/>
    <row r="74" customFormat="1" ht="24.95" customHeight="1" x14ac:dyDescent="0.25"/>
    <row r="75" customFormat="1" ht="24.95" customHeight="1" x14ac:dyDescent="0.25"/>
    <row r="76" customFormat="1" ht="24.95" customHeight="1" x14ac:dyDescent="0.25"/>
    <row r="77" customFormat="1" ht="24.95" customHeight="1" x14ac:dyDescent="0.25"/>
    <row r="78" customFormat="1" ht="24.95" customHeight="1" x14ac:dyDescent="0.25"/>
    <row r="79" customFormat="1" ht="24.95" customHeight="1" x14ac:dyDescent="0.25"/>
    <row r="80" customFormat="1" ht="24.95" customHeight="1" x14ac:dyDescent="0.25"/>
    <row r="81" customFormat="1" ht="24.95" customHeight="1" x14ac:dyDescent="0.25"/>
    <row r="82" customFormat="1" ht="24.95" customHeight="1" x14ac:dyDescent="0.25"/>
    <row r="83" customFormat="1" ht="24.95" customHeight="1" x14ac:dyDescent="0.25"/>
    <row r="84" customFormat="1" ht="24.95" customHeight="1" x14ac:dyDescent="0.25"/>
    <row r="85" customFormat="1" ht="24.95" customHeight="1" x14ac:dyDescent="0.25"/>
    <row r="86" customFormat="1" ht="24.95" customHeight="1" x14ac:dyDescent="0.25"/>
    <row r="87" customFormat="1" ht="24.95" customHeight="1" x14ac:dyDescent="0.25"/>
    <row r="88" customFormat="1" ht="24.95" customHeight="1" x14ac:dyDescent="0.25"/>
    <row r="89" customFormat="1" ht="24.95" customHeight="1" x14ac:dyDescent="0.25"/>
    <row r="90" customFormat="1" ht="24.95" customHeight="1" x14ac:dyDescent="0.25"/>
    <row r="91" customFormat="1" ht="24.95" customHeight="1" x14ac:dyDescent="0.25"/>
    <row r="92" customFormat="1" ht="24.95" customHeight="1" x14ac:dyDescent="0.25"/>
    <row r="93" customFormat="1" ht="24.95" customHeight="1" x14ac:dyDescent="0.25"/>
    <row r="94" customFormat="1" ht="24.95" customHeight="1" x14ac:dyDescent="0.25"/>
    <row r="95" customFormat="1" ht="24.95" customHeight="1" x14ac:dyDescent="0.25"/>
    <row r="96" customFormat="1" ht="24.95" customHeight="1" x14ac:dyDescent="0.25"/>
    <row r="97" customFormat="1" ht="24.95" customHeight="1" x14ac:dyDescent="0.25"/>
    <row r="98" customFormat="1" ht="24.95" customHeight="1" x14ac:dyDescent="0.25"/>
    <row r="99" customFormat="1" ht="24.95" customHeight="1" x14ac:dyDescent="0.25"/>
    <row r="100" customFormat="1" ht="24.95" customHeight="1" x14ac:dyDescent="0.25"/>
    <row r="101" customFormat="1" ht="24.95" customHeight="1" x14ac:dyDescent="0.25"/>
    <row r="102" customFormat="1" ht="24.95" customHeight="1" x14ac:dyDescent="0.25"/>
    <row r="103" customFormat="1" ht="24.95" customHeight="1" x14ac:dyDescent="0.25"/>
    <row r="104" customFormat="1" ht="24.95" customHeight="1" x14ac:dyDescent="0.25"/>
    <row r="105" customFormat="1" ht="24.95" customHeight="1" x14ac:dyDescent="0.25"/>
    <row r="106" customFormat="1" ht="24.95" customHeight="1" x14ac:dyDescent="0.25"/>
    <row r="107" customFormat="1" ht="24.95" customHeight="1" x14ac:dyDescent="0.25"/>
    <row r="108" customFormat="1" ht="24.95" customHeight="1" x14ac:dyDescent="0.25"/>
    <row r="109" customFormat="1" ht="24.95" customHeight="1" x14ac:dyDescent="0.25"/>
    <row r="110" customFormat="1" ht="24.95" customHeight="1" x14ac:dyDescent="0.25"/>
    <row r="111" customFormat="1" ht="24.95" customHeight="1" x14ac:dyDescent="0.25"/>
    <row r="112" customFormat="1" ht="24.95" customHeight="1" x14ac:dyDescent="0.25"/>
    <row r="113" customFormat="1" ht="24.95" customHeight="1" x14ac:dyDescent="0.25"/>
    <row r="114" customFormat="1" ht="24.95" customHeight="1" x14ac:dyDescent="0.25"/>
    <row r="115" customFormat="1" ht="24.95" customHeight="1" x14ac:dyDescent="0.25"/>
    <row r="116" customFormat="1" ht="24.95" customHeight="1" x14ac:dyDescent="0.25"/>
    <row r="117" customFormat="1" ht="24.95" customHeight="1" x14ac:dyDescent="0.25"/>
    <row r="118" customFormat="1" ht="24.95" customHeight="1" x14ac:dyDescent="0.25"/>
    <row r="119" customFormat="1" ht="24.95" customHeight="1" x14ac:dyDescent="0.25"/>
    <row r="120" customFormat="1" ht="24.95" customHeight="1" x14ac:dyDescent="0.25"/>
    <row r="121" customFormat="1" ht="24.95" customHeight="1" x14ac:dyDescent="0.25"/>
    <row r="122" customFormat="1" ht="24.95" customHeight="1" x14ac:dyDescent="0.25"/>
    <row r="123" customFormat="1" ht="24.95" customHeight="1" x14ac:dyDescent="0.25"/>
    <row r="124" customFormat="1" ht="24.95" customHeight="1" x14ac:dyDescent="0.25"/>
    <row r="125" customFormat="1" ht="24.95" customHeight="1" x14ac:dyDescent="0.25"/>
    <row r="126" customFormat="1" ht="24.95" customHeight="1" x14ac:dyDescent="0.25"/>
    <row r="127" customFormat="1" ht="24.95" customHeight="1" x14ac:dyDescent="0.25"/>
    <row r="128" customFormat="1" ht="24.95" customHeight="1" x14ac:dyDescent="0.25"/>
    <row r="129" spans="2:4" ht="24.95" customHeight="1" x14ac:dyDescent="0.25">
      <c r="B129"/>
      <c r="C129"/>
      <c r="D129"/>
    </row>
    <row r="130" spans="2:4" ht="24.95" customHeight="1" x14ac:dyDescent="0.25">
      <c r="B130"/>
      <c r="C130"/>
      <c r="D130"/>
    </row>
    <row r="131" spans="2:4" ht="24.95" customHeight="1" x14ac:dyDescent="0.25">
      <c r="B131"/>
      <c r="C131"/>
      <c r="D131"/>
    </row>
    <row r="132" spans="2:4" ht="24.95" customHeight="1" x14ac:dyDescent="0.25">
      <c r="B132"/>
      <c r="C132"/>
      <c r="D132"/>
    </row>
    <row r="133" spans="2:4" ht="24.95" customHeight="1" x14ac:dyDescent="0.25">
      <c r="B133"/>
      <c r="C133"/>
      <c r="D133"/>
    </row>
    <row r="134" spans="2:4" ht="24.95" customHeight="1" x14ac:dyDescent="0.25">
      <c r="B134"/>
    </row>
    <row r="135" spans="2:4" ht="24.95" customHeight="1" x14ac:dyDescent="0.25">
      <c r="B135"/>
    </row>
    <row r="136" spans="2:4" ht="24.95" customHeight="1" x14ac:dyDescent="0.25">
      <c r="B136"/>
    </row>
    <row r="137" spans="2:4" ht="24.95" customHeight="1" x14ac:dyDescent="0.25">
      <c r="B137"/>
    </row>
    <row r="138" spans="2:4" ht="24.95" customHeight="1" x14ac:dyDescent="0.25">
      <c r="B138"/>
    </row>
    <row r="139" spans="2:4" ht="24.95" customHeight="1" x14ac:dyDescent="0.25">
      <c r="B139"/>
    </row>
    <row r="140" spans="2:4" ht="24.95" customHeight="1" x14ac:dyDescent="0.25">
      <c r="B140"/>
    </row>
    <row r="141" spans="2:4" ht="24.95" customHeight="1" x14ac:dyDescent="0.25">
      <c r="B141"/>
    </row>
    <row r="142" spans="2:4" ht="24.95" customHeight="1" x14ac:dyDescent="0.25">
      <c r="B142"/>
    </row>
    <row r="143" spans="2:4" ht="24.95" customHeight="1" x14ac:dyDescent="0.25">
      <c r="B143"/>
    </row>
    <row r="144" spans="2:4" ht="24.95" customHeight="1" x14ac:dyDescent="0.25">
      <c r="B144"/>
    </row>
    <row r="145" spans="2:2" ht="24.95" customHeight="1" x14ac:dyDescent="0.25">
      <c r="B145"/>
    </row>
    <row r="146" spans="2:2" ht="24.95" customHeight="1" x14ac:dyDescent="0.25">
      <c r="B146"/>
    </row>
    <row r="147" spans="2:2" ht="24.95" customHeight="1" x14ac:dyDescent="0.25">
      <c r="B147"/>
    </row>
    <row r="148" spans="2:2" ht="24.95" customHeight="1" x14ac:dyDescent="0.25">
      <c r="B148"/>
    </row>
    <row r="149" spans="2:2" ht="24.95" customHeight="1" x14ac:dyDescent="0.25">
      <c r="B149"/>
    </row>
    <row r="150" spans="2:2" ht="24.95" customHeight="1" x14ac:dyDescent="0.25">
      <c r="B150"/>
    </row>
    <row r="151" spans="2:2" ht="24.95" customHeight="1" x14ac:dyDescent="0.25">
      <c r="B151"/>
    </row>
    <row r="152" spans="2:2" ht="24.95" customHeight="1" x14ac:dyDescent="0.25">
      <c r="B152"/>
    </row>
    <row r="153" spans="2:2" ht="24.95" customHeight="1" x14ac:dyDescent="0.25">
      <c r="B153"/>
    </row>
    <row r="154" spans="2:2" ht="24.95" customHeight="1" x14ac:dyDescent="0.25">
      <c r="B154"/>
    </row>
    <row r="155" spans="2:2" ht="24.95" customHeight="1" x14ac:dyDescent="0.25">
      <c r="B155"/>
    </row>
    <row r="156" spans="2:2" ht="24.95" customHeight="1" x14ac:dyDescent="0.25">
      <c r="B156"/>
    </row>
    <row r="157" spans="2:2" ht="24.95" customHeight="1" x14ac:dyDescent="0.25">
      <c r="B157"/>
    </row>
    <row r="158" spans="2:2" ht="24.95" customHeight="1" x14ac:dyDescent="0.25">
      <c r="B158"/>
    </row>
    <row r="159" spans="2:2" ht="24.95" customHeight="1" x14ac:dyDescent="0.25">
      <c r="B159"/>
    </row>
    <row r="160" spans="2:2" ht="24.95" customHeight="1" x14ac:dyDescent="0.25">
      <c r="B160"/>
    </row>
    <row r="161" spans="2:2" ht="24.95" customHeight="1" x14ac:dyDescent="0.25">
      <c r="B161"/>
    </row>
    <row r="162" spans="2:2" ht="24.95" customHeight="1" x14ac:dyDescent="0.25">
      <c r="B162"/>
    </row>
    <row r="163" spans="2:2" ht="24.95" customHeight="1" x14ac:dyDescent="0.25">
      <c r="B163"/>
    </row>
    <row r="164" spans="2:2" ht="24.95" customHeight="1" x14ac:dyDescent="0.25">
      <c r="B164"/>
    </row>
    <row r="165" spans="2:2" ht="24.95" customHeight="1" x14ac:dyDescent="0.25">
      <c r="B165"/>
    </row>
    <row r="166" spans="2:2" ht="24.95" customHeight="1" x14ac:dyDescent="0.25">
      <c r="B166"/>
    </row>
    <row r="167" spans="2:2" ht="24.95" customHeight="1" x14ac:dyDescent="0.25">
      <c r="B167"/>
    </row>
    <row r="168" spans="2:2" ht="24.95" customHeight="1" x14ac:dyDescent="0.25">
      <c r="B168"/>
    </row>
    <row r="169" spans="2:2" ht="24.95" customHeight="1" x14ac:dyDescent="0.25">
      <c r="B169"/>
    </row>
    <row r="170" spans="2:2" ht="24.95" customHeight="1" x14ac:dyDescent="0.25">
      <c r="B170"/>
    </row>
    <row r="171" spans="2:2" ht="24.95" customHeight="1" x14ac:dyDescent="0.25">
      <c r="B171"/>
    </row>
    <row r="172" spans="2:2" ht="24.95" customHeight="1" x14ac:dyDescent="0.25">
      <c r="B172"/>
    </row>
    <row r="173" spans="2:2" ht="24.95" customHeight="1" x14ac:dyDescent="0.25">
      <c r="B173"/>
    </row>
    <row r="174" spans="2:2" ht="24.95" customHeight="1" x14ac:dyDescent="0.25">
      <c r="B174"/>
    </row>
    <row r="175" spans="2:2" ht="24.95" customHeight="1" x14ac:dyDescent="0.25">
      <c r="B175"/>
    </row>
    <row r="176" spans="2:2" ht="24.95" customHeight="1" x14ac:dyDescent="0.25">
      <c r="B176"/>
    </row>
    <row r="177" spans="2:2" ht="24.95" customHeight="1" x14ac:dyDescent="0.25">
      <c r="B177"/>
    </row>
    <row r="178" spans="2:2" ht="24.95" customHeight="1" x14ac:dyDescent="0.25">
      <c r="B178"/>
    </row>
    <row r="179" spans="2:2" ht="24.95" customHeight="1" x14ac:dyDescent="0.25">
      <c r="B179"/>
    </row>
    <row r="180" spans="2:2" ht="24.95" customHeight="1" x14ac:dyDescent="0.25">
      <c r="B180"/>
    </row>
    <row r="181" spans="2:2" ht="24.95" customHeight="1" x14ac:dyDescent="0.25">
      <c r="B181"/>
    </row>
    <row r="182" spans="2:2" ht="24.95" customHeight="1" x14ac:dyDescent="0.25">
      <c r="B182"/>
    </row>
    <row r="183" spans="2:2" ht="24.95" customHeight="1" x14ac:dyDescent="0.25">
      <c r="B183"/>
    </row>
    <row r="184" spans="2:2" ht="24.95" customHeight="1" x14ac:dyDescent="0.25">
      <c r="B184"/>
    </row>
    <row r="185" spans="2:2" ht="24.95" customHeight="1" x14ac:dyDescent="0.25">
      <c r="B185"/>
    </row>
    <row r="186" spans="2:2" ht="24.95" customHeight="1" x14ac:dyDescent="0.25">
      <c r="B186"/>
    </row>
    <row r="187" spans="2:2" ht="24.95" customHeight="1" x14ac:dyDescent="0.25">
      <c r="B187"/>
    </row>
    <row r="188" spans="2:2" ht="24.95" customHeight="1" x14ac:dyDescent="0.25">
      <c r="B188"/>
    </row>
    <row r="189" spans="2:2" ht="24.95" customHeight="1" x14ac:dyDescent="0.25">
      <c r="B189"/>
    </row>
    <row r="190" spans="2:2" ht="24.95" customHeight="1" x14ac:dyDescent="0.25">
      <c r="B190"/>
    </row>
    <row r="191" spans="2:2" ht="24.95" customHeight="1" x14ac:dyDescent="0.25">
      <c r="B191"/>
    </row>
    <row r="192" spans="2:2" ht="24.95" customHeight="1" x14ac:dyDescent="0.25">
      <c r="B192"/>
    </row>
    <row r="193" spans="2:2" ht="24.95" customHeight="1" x14ac:dyDescent="0.25">
      <c r="B193"/>
    </row>
    <row r="194" spans="2:2" ht="24.95" customHeight="1" x14ac:dyDescent="0.25">
      <c r="B194"/>
    </row>
    <row r="195" spans="2:2" ht="24.95" customHeight="1" x14ac:dyDescent="0.25">
      <c r="B195"/>
    </row>
    <row r="196" spans="2:2" ht="24.95" customHeight="1" x14ac:dyDescent="0.25">
      <c r="B196"/>
    </row>
    <row r="197" spans="2:2" ht="24.95" customHeight="1" x14ac:dyDescent="0.25">
      <c r="B197"/>
    </row>
    <row r="198" spans="2:2" ht="24.95" customHeight="1" x14ac:dyDescent="0.25">
      <c r="B198"/>
    </row>
    <row r="199" spans="2:2" ht="24.95" customHeight="1" x14ac:dyDescent="0.25">
      <c r="B199"/>
    </row>
    <row r="200" spans="2:2" ht="24.95" customHeight="1" x14ac:dyDescent="0.25">
      <c r="B200"/>
    </row>
    <row r="201" spans="2:2" ht="24.95" customHeight="1" x14ac:dyDescent="0.25">
      <c r="B201"/>
    </row>
    <row r="202" spans="2:2" ht="24.95" customHeight="1" x14ac:dyDescent="0.25">
      <c r="B202"/>
    </row>
    <row r="203" spans="2:2" ht="24.95" customHeight="1" x14ac:dyDescent="0.25">
      <c r="B203"/>
    </row>
    <row r="204" spans="2:2" ht="24.95" customHeight="1" x14ac:dyDescent="0.25">
      <c r="B204"/>
    </row>
    <row r="205" spans="2:2" ht="24.95" customHeight="1" x14ac:dyDescent="0.25">
      <c r="B205"/>
    </row>
    <row r="206" spans="2:2" ht="24.95" customHeight="1" x14ac:dyDescent="0.25">
      <c r="B206"/>
    </row>
    <row r="207" spans="2:2" ht="24.95" customHeight="1" x14ac:dyDescent="0.25">
      <c r="B207"/>
    </row>
    <row r="208" spans="2:2" ht="24.95" customHeight="1" x14ac:dyDescent="0.25">
      <c r="B208"/>
    </row>
    <row r="209" spans="2:2" ht="24.95" customHeight="1" x14ac:dyDescent="0.25">
      <c r="B209"/>
    </row>
    <row r="210" spans="2:2" ht="24.95" customHeight="1" x14ac:dyDescent="0.25">
      <c r="B210"/>
    </row>
    <row r="211" spans="2:2" ht="24.95" customHeight="1" x14ac:dyDescent="0.25">
      <c r="B211"/>
    </row>
    <row r="212" spans="2:2" ht="24.95" customHeight="1" x14ac:dyDescent="0.25">
      <c r="B212"/>
    </row>
    <row r="213" spans="2:2" ht="24.95" customHeight="1" x14ac:dyDescent="0.25">
      <c r="B213"/>
    </row>
    <row r="214" spans="2:2" ht="24.95" customHeight="1" x14ac:dyDescent="0.25">
      <c r="B214"/>
    </row>
    <row r="215" spans="2:2" ht="24.95" customHeight="1" x14ac:dyDescent="0.25">
      <c r="B215"/>
    </row>
    <row r="216" spans="2:2" ht="24.95" customHeight="1" x14ac:dyDescent="0.25">
      <c r="B216"/>
    </row>
    <row r="217" spans="2:2" ht="24.95" customHeight="1" x14ac:dyDescent="0.25">
      <c r="B217"/>
    </row>
    <row r="218" spans="2:2" ht="24.95" customHeight="1" x14ac:dyDescent="0.25">
      <c r="B218"/>
    </row>
    <row r="219" spans="2:2" ht="24.95" customHeight="1" x14ac:dyDescent="0.25">
      <c r="B219"/>
    </row>
    <row r="220" spans="2:2" ht="24.95" customHeight="1" x14ac:dyDescent="0.25">
      <c r="B220"/>
    </row>
    <row r="221" spans="2:2" ht="24.95" customHeight="1" x14ac:dyDescent="0.25">
      <c r="B221"/>
    </row>
    <row r="222" spans="2:2" ht="24.95" customHeight="1" x14ac:dyDescent="0.25">
      <c r="B222"/>
    </row>
    <row r="223" spans="2:2" ht="24.95" customHeight="1" x14ac:dyDescent="0.25">
      <c r="B223"/>
    </row>
    <row r="224" spans="2:2" ht="24.95" customHeight="1" x14ac:dyDescent="0.25">
      <c r="B224"/>
    </row>
    <row r="225" spans="2:2" ht="24.95" customHeight="1" x14ac:dyDescent="0.25">
      <c r="B225"/>
    </row>
    <row r="226" spans="2:2" ht="24.95" customHeight="1" x14ac:dyDescent="0.25">
      <c r="B226"/>
    </row>
    <row r="227" spans="2:2" ht="24.95" customHeight="1" x14ac:dyDescent="0.25">
      <c r="B227"/>
    </row>
    <row r="228" spans="2:2" ht="24.95" customHeight="1" x14ac:dyDescent="0.25">
      <c r="B228"/>
    </row>
    <row r="229" spans="2:2" ht="24.95" customHeight="1" x14ac:dyDescent="0.25">
      <c r="B229"/>
    </row>
    <row r="230" spans="2:2" ht="24.95" customHeight="1" x14ac:dyDescent="0.25">
      <c r="B230"/>
    </row>
    <row r="231" spans="2:2" ht="24.95" customHeight="1" x14ac:dyDescent="0.25">
      <c r="B231"/>
    </row>
    <row r="232" spans="2:2" ht="24.95" customHeight="1" x14ac:dyDescent="0.25">
      <c r="B232"/>
    </row>
    <row r="233" spans="2:2" ht="24.95" customHeight="1" x14ac:dyDescent="0.25">
      <c r="B233"/>
    </row>
    <row r="234" spans="2:2" ht="24.95" customHeight="1" x14ac:dyDescent="0.25">
      <c r="B234"/>
    </row>
    <row r="235" spans="2:2" ht="24.95" customHeight="1" x14ac:dyDescent="0.25">
      <c r="B235"/>
    </row>
    <row r="236" spans="2:2" ht="24.95" customHeight="1" x14ac:dyDescent="0.25">
      <c r="B236"/>
    </row>
    <row r="237" spans="2:2" ht="24.95" customHeight="1" x14ac:dyDescent="0.25">
      <c r="B237"/>
    </row>
    <row r="238" spans="2:2" ht="24.95" customHeight="1" x14ac:dyDescent="0.25">
      <c r="B238"/>
    </row>
    <row r="239" spans="2:2" ht="24.95" customHeight="1" x14ac:dyDescent="0.25">
      <c r="B239"/>
    </row>
    <row r="240" spans="2:2" ht="24.95" customHeight="1" x14ac:dyDescent="0.25">
      <c r="B240"/>
    </row>
    <row r="241" spans="2:2" ht="24.95" customHeight="1" x14ac:dyDescent="0.25">
      <c r="B241"/>
    </row>
    <row r="242" spans="2:2" ht="24.95" customHeight="1" x14ac:dyDescent="0.25">
      <c r="B242"/>
    </row>
    <row r="243" spans="2:2" ht="24.95" customHeight="1" x14ac:dyDescent="0.25">
      <c r="B243"/>
    </row>
    <row r="244" spans="2:2" ht="24.95" customHeight="1" x14ac:dyDescent="0.25">
      <c r="B244"/>
    </row>
    <row r="245" spans="2:2" ht="24.95" customHeight="1" x14ac:dyDescent="0.25">
      <c r="B245"/>
    </row>
    <row r="246" spans="2:2" ht="24.95" customHeight="1" x14ac:dyDescent="0.25">
      <c r="B246"/>
    </row>
    <row r="247" spans="2:2" ht="24.95" customHeight="1" x14ac:dyDescent="0.25">
      <c r="B247"/>
    </row>
    <row r="248" spans="2:2" ht="24.95" customHeight="1" x14ac:dyDescent="0.25">
      <c r="B248"/>
    </row>
    <row r="249" spans="2:2" ht="24.95" customHeight="1" x14ac:dyDescent="0.25">
      <c r="B249"/>
    </row>
    <row r="250" spans="2:2" ht="24.95" customHeight="1" x14ac:dyDescent="0.25">
      <c r="B250"/>
    </row>
    <row r="251" spans="2:2" ht="24.95" customHeight="1" x14ac:dyDescent="0.25">
      <c r="B251"/>
    </row>
    <row r="252" spans="2:2" ht="24.95" customHeight="1" x14ac:dyDescent="0.25">
      <c r="B252"/>
    </row>
    <row r="253" spans="2:2" ht="24.95" customHeight="1" x14ac:dyDescent="0.25">
      <c r="B253"/>
    </row>
    <row r="254" spans="2:2" ht="24.95" customHeight="1" x14ac:dyDescent="0.25">
      <c r="B2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33"/>
  <sheetViews>
    <sheetView topLeftCell="A4" workbookViewId="0">
      <selection activeCell="B133" sqref="B133:D133"/>
    </sheetView>
  </sheetViews>
  <sheetFormatPr defaultRowHeight="17.100000000000001" customHeight="1" x14ac:dyDescent="0.25"/>
  <cols>
    <col min="1" max="1" width="23.28515625" bestFit="1" customWidth="1"/>
    <col min="2" max="2" width="16.28515625" style="24" bestFit="1" customWidth="1"/>
    <col min="3" max="3" width="18.5703125" style="20" customWidth="1"/>
    <col min="4" max="4" width="20.42578125" style="17" customWidth="1"/>
    <col min="5" max="5" width="12.7109375" bestFit="1" customWidth="1"/>
    <col min="6" max="6" width="15.42578125" customWidth="1"/>
    <col min="7" max="7" width="15.5703125" bestFit="1" customWidth="1"/>
    <col min="8" max="10" width="11.28515625" bestFit="1" customWidth="1"/>
  </cols>
  <sheetData>
    <row r="3" spans="1:5" ht="17.100000000000001" customHeight="1" x14ac:dyDescent="0.25">
      <c r="A3" s="12" t="s">
        <v>108</v>
      </c>
      <c r="B3" s="23" t="s">
        <v>19</v>
      </c>
    </row>
    <row r="4" spans="1:5" ht="17.100000000000001" customHeight="1" x14ac:dyDescent="0.25">
      <c r="A4" s="12" t="s">
        <v>21</v>
      </c>
      <c r="B4" s="24" t="s">
        <v>13</v>
      </c>
      <c r="C4" s="20" t="s">
        <v>12</v>
      </c>
      <c r="D4" s="17" t="s">
        <v>11</v>
      </c>
      <c r="E4" t="s">
        <v>20</v>
      </c>
    </row>
    <row r="5" spans="1:5" ht="17.100000000000001" customHeight="1" x14ac:dyDescent="0.25">
      <c r="A5" s="13" t="s">
        <v>22</v>
      </c>
      <c r="B5" s="25">
        <v>-6.2800119169922099E-3</v>
      </c>
      <c r="C5" s="21">
        <v>-4.4079476303532997E-3</v>
      </c>
      <c r="D5" s="18">
        <v>-5.564108903622497E-3</v>
      </c>
      <c r="E5" s="15">
        <v>-5.4173561503226683E-3</v>
      </c>
    </row>
    <row r="6" spans="1:5" ht="17.100000000000001" customHeight="1" x14ac:dyDescent="0.25">
      <c r="A6" s="14" t="s">
        <v>28</v>
      </c>
      <c r="B6" s="26">
        <v>-1.6508932962811713E-2</v>
      </c>
      <c r="C6" s="22"/>
      <c r="D6" s="19"/>
      <c r="E6" s="16">
        <v>-1.6508932962811713E-2</v>
      </c>
    </row>
    <row r="7" spans="1:5" ht="17.100000000000001" customHeight="1" x14ac:dyDescent="0.25">
      <c r="A7" s="14" t="s">
        <v>29</v>
      </c>
      <c r="B7" s="26"/>
      <c r="C7" s="22">
        <v>-5.1560143210543407E-3</v>
      </c>
      <c r="D7" s="19"/>
      <c r="E7" s="16">
        <v>-5.1560143210543407E-3</v>
      </c>
    </row>
    <row r="8" spans="1:5" ht="17.100000000000001" customHeight="1" x14ac:dyDescent="0.25">
      <c r="A8" s="14" t="s">
        <v>30</v>
      </c>
      <c r="B8" s="26"/>
      <c r="C8" s="22"/>
      <c r="D8" s="19">
        <v>4.0717254292648442E-3</v>
      </c>
      <c r="E8" s="16">
        <v>4.0717254292648442E-3</v>
      </c>
    </row>
    <row r="9" spans="1:5" ht="17.100000000000001" customHeight="1" x14ac:dyDescent="0.25">
      <c r="A9" s="14" t="s">
        <v>31</v>
      </c>
      <c r="B9" s="26">
        <v>-3.066701321330521E-3</v>
      </c>
      <c r="C9" s="22"/>
      <c r="D9" s="19"/>
      <c r="E9" s="16">
        <v>-3.066701321330521E-3</v>
      </c>
    </row>
    <row r="10" spans="1:5" ht="17.100000000000001" customHeight="1" x14ac:dyDescent="0.25">
      <c r="A10" s="14" t="s">
        <v>32</v>
      </c>
      <c r="B10" s="26"/>
      <c r="C10" s="22">
        <v>-2.8031474929310677E-3</v>
      </c>
      <c r="D10" s="19"/>
      <c r="E10" s="16">
        <v>-2.8031474929310677E-3</v>
      </c>
    </row>
    <row r="11" spans="1:5" ht="17.100000000000001" customHeight="1" x14ac:dyDescent="0.25">
      <c r="A11" s="14" t="s">
        <v>33</v>
      </c>
      <c r="B11" s="26"/>
      <c r="C11" s="22"/>
      <c r="D11" s="19">
        <v>-4.0561109305549178E-3</v>
      </c>
      <c r="E11" s="16">
        <v>-4.0561109305549178E-3</v>
      </c>
    </row>
    <row r="12" spans="1:5" ht="17.100000000000001" customHeight="1" x14ac:dyDescent="0.25">
      <c r="A12" s="14" t="s">
        <v>34</v>
      </c>
      <c r="B12" s="26">
        <v>-4.1642495133471557E-3</v>
      </c>
      <c r="C12" s="22"/>
      <c r="D12" s="19"/>
      <c r="E12" s="16">
        <v>-4.1642495133471557E-3</v>
      </c>
    </row>
    <row r="13" spans="1:5" ht="17.100000000000001" customHeight="1" x14ac:dyDescent="0.25">
      <c r="A13" s="14" t="s">
        <v>35</v>
      </c>
      <c r="B13" s="26"/>
      <c r="C13" s="22">
        <v>-1.1416283408179207E-2</v>
      </c>
      <c r="D13" s="19"/>
      <c r="E13" s="16">
        <v>-1.1416283408179207E-2</v>
      </c>
    </row>
    <row r="14" spans="1:5" ht="17.100000000000001" customHeight="1" x14ac:dyDescent="0.25">
      <c r="A14" s="14" t="s">
        <v>36</v>
      </c>
      <c r="B14" s="26"/>
      <c r="C14" s="22"/>
      <c r="D14" s="19">
        <v>-1.166545208482212E-2</v>
      </c>
      <c r="E14" s="16">
        <v>-1.166545208482212E-2</v>
      </c>
    </row>
    <row r="15" spans="1:5" ht="17.100000000000001" customHeight="1" x14ac:dyDescent="0.25">
      <c r="A15" s="14" t="s">
        <v>37</v>
      </c>
      <c r="B15" s="26">
        <v>-2.4514228857910316E-3</v>
      </c>
      <c r="C15" s="22"/>
      <c r="D15" s="19"/>
      <c r="E15" s="16">
        <v>-2.4514228857910316E-3</v>
      </c>
    </row>
    <row r="16" spans="1:5" ht="17.100000000000001" customHeight="1" x14ac:dyDescent="0.25">
      <c r="A16" s="14" t="s">
        <v>38</v>
      </c>
      <c r="B16" s="26"/>
      <c r="C16" s="22">
        <v>-1.0397131167268286E-2</v>
      </c>
      <c r="D16" s="19"/>
      <c r="E16" s="16">
        <v>-1.0397131167268286E-2</v>
      </c>
    </row>
    <row r="17" spans="1:5" ht="17.100000000000001" customHeight="1" x14ac:dyDescent="0.25">
      <c r="A17" s="14" t="s">
        <v>39</v>
      </c>
      <c r="B17" s="26"/>
      <c r="C17" s="22"/>
      <c r="D17" s="19">
        <v>-1.2573763319426048E-2</v>
      </c>
      <c r="E17" s="16">
        <v>-1.2573763319426048E-2</v>
      </c>
    </row>
    <row r="18" spans="1:5" ht="17.100000000000001" customHeight="1" x14ac:dyDescent="0.25">
      <c r="A18" s="14" t="s">
        <v>40</v>
      </c>
      <c r="B18" s="26">
        <v>-5.2134025374856348E-3</v>
      </c>
      <c r="C18" s="22"/>
      <c r="D18" s="19"/>
      <c r="E18" s="16">
        <v>-5.2134025374856348E-3</v>
      </c>
    </row>
    <row r="19" spans="1:5" ht="17.100000000000001" customHeight="1" x14ac:dyDescent="0.25">
      <c r="A19" s="14" t="s">
        <v>41</v>
      </c>
      <c r="B19" s="26"/>
      <c r="C19" s="22">
        <v>-3.5562718722284901E-3</v>
      </c>
      <c r="D19" s="19"/>
      <c r="E19" s="16">
        <v>-3.5562718722284901E-3</v>
      </c>
    </row>
    <row r="20" spans="1:5" ht="17.100000000000001" customHeight="1" x14ac:dyDescent="0.25">
      <c r="A20" s="14" t="s">
        <v>42</v>
      </c>
      <c r="B20" s="26"/>
      <c r="C20" s="22"/>
      <c r="D20" s="19">
        <v>-2.9524334003333268E-3</v>
      </c>
      <c r="E20" s="16">
        <v>-2.9524334003333268E-3</v>
      </c>
    </row>
    <row r="21" spans="1:5" ht="17.100000000000001" customHeight="1" x14ac:dyDescent="0.25">
      <c r="A21" s="14" t="s">
        <v>43</v>
      </c>
      <c r="B21" s="26">
        <v>9.3730672792903568E-5</v>
      </c>
      <c r="C21" s="22"/>
      <c r="D21" s="19"/>
      <c r="E21" s="16">
        <v>9.3730672792903568E-5</v>
      </c>
    </row>
    <row r="22" spans="1:5" ht="17.100000000000001" customHeight="1" x14ac:dyDescent="0.25">
      <c r="A22" s="14" t="s">
        <v>44</v>
      </c>
      <c r="B22" s="26"/>
      <c r="C22" s="22">
        <v>4.1238067423470448E-3</v>
      </c>
      <c r="D22" s="19"/>
      <c r="E22" s="16">
        <v>4.1238067423470448E-3</v>
      </c>
    </row>
    <row r="23" spans="1:5" ht="17.100000000000001" customHeight="1" x14ac:dyDescent="0.25">
      <c r="A23" s="14" t="s">
        <v>45</v>
      </c>
      <c r="B23" s="26"/>
      <c r="C23" s="22"/>
      <c r="D23" s="19">
        <v>-5.9857631545277047E-3</v>
      </c>
      <c r="E23" s="16">
        <v>-5.9857631545277047E-3</v>
      </c>
    </row>
    <row r="24" spans="1:5" ht="17.100000000000001" customHeight="1" x14ac:dyDescent="0.25">
      <c r="A24" s="14" t="s">
        <v>46</v>
      </c>
      <c r="B24" s="26">
        <v>-8.4356146257432204E-3</v>
      </c>
      <c r="C24" s="22"/>
      <c r="D24" s="19"/>
      <c r="E24" s="16">
        <v>-8.4356146257432204E-3</v>
      </c>
    </row>
    <row r="25" spans="1:5" ht="17.100000000000001" customHeight="1" x14ac:dyDescent="0.25">
      <c r="A25" s="14" t="s">
        <v>47</v>
      </c>
      <c r="B25" s="26"/>
      <c r="C25" s="22">
        <v>-6.1027842542485215E-3</v>
      </c>
      <c r="D25" s="19"/>
      <c r="E25" s="16">
        <v>-6.1027842542485215E-3</v>
      </c>
    </row>
    <row r="26" spans="1:5" ht="17.100000000000001" customHeight="1" x14ac:dyDescent="0.25">
      <c r="A26" s="14" t="s">
        <v>48</v>
      </c>
      <c r="B26" s="26"/>
      <c r="C26" s="22"/>
      <c r="D26" s="19">
        <v>-1.9158635976427628E-3</v>
      </c>
      <c r="E26" s="16">
        <v>-1.9158635976427628E-3</v>
      </c>
    </row>
    <row r="27" spans="1:5" ht="17.100000000000001" customHeight="1" x14ac:dyDescent="0.25">
      <c r="A27" s="14" t="s">
        <v>49</v>
      </c>
      <c r="B27" s="26">
        <v>-1.0493502162221309E-2</v>
      </c>
      <c r="C27" s="22"/>
      <c r="D27" s="19"/>
      <c r="E27" s="16">
        <v>-1.0493502162221309E-2</v>
      </c>
    </row>
    <row r="28" spans="1:5" ht="17.100000000000001" customHeight="1" x14ac:dyDescent="0.25">
      <c r="A28" s="14" t="s">
        <v>50</v>
      </c>
      <c r="B28" s="26"/>
      <c r="C28" s="22">
        <v>4.4244730736470593E-5</v>
      </c>
      <c r="D28" s="19"/>
      <c r="E28" s="16">
        <v>4.4244730736470593E-5</v>
      </c>
    </row>
    <row r="29" spans="1:5" ht="17.100000000000001" customHeight="1" x14ac:dyDescent="0.25">
      <c r="A29" s="14" t="s">
        <v>51</v>
      </c>
      <c r="B29" s="26"/>
      <c r="C29" s="22"/>
      <c r="D29" s="19">
        <v>-9.4352101709379438E-3</v>
      </c>
      <c r="E29" s="16">
        <v>-9.4352101709379438E-3</v>
      </c>
    </row>
    <row r="30" spans="1:5" ht="17.100000000000001" customHeight="1" x14ac:dyDescent="0.25">
      <c r="A30" s="13" t="s">
        <v>23</v>
      </c>
      <c r="B30" s="26">
        <v>-2.4655209875635554E-3</v>
      </c>
      <c r="C30" s="22">
        <v>-4.8266965625289714E-3</v>
      </c>
      <c r="D30" s="19">
        <v>-2.1755487664982661E-3</v>
      </c>
      <c r="E30" s="16">
        <v>-3.1559221055302649E-3</v>
      </c>
    </row>
    <row r="31" spans="1:5" ht="17.100000000000001" customHeight="1" x14ac:dyDescent="0.25">
      <c r="A31" s="14" t="s">
        <v>52</v>
      </c>
      <c r="B31" s="26">
        <v>-2.5930514771373551E-3</v>
      </c>
      <c r="C31" s="22"/>
      <c r="D31" s="19"/>
      <c r="E31" s="16">
        <v>-2.5930514771373551E-3</v>
      </c>
    </row>
    <row r="32" spans="1:5" ht="17.100000000000001" customHeight="1" x14ac:dyDescent="0.25">
      <c r="A32" s="14" t="s">
        <v>53</v>
      </c>
      <c r="B32" s="26"/>
      <c r="C32" s="22">
        <v>-3.5145770036590367E-3</v>
      </c>
      <c r="D32" s="19"/>
      <c r="E32" s="16">
        <v>-3.5145770036590367E-3</v>
      </c>
    </row>
    <row r="33" spans="1:5" ht="17.100000000000001" customHeight="1" x14ac:dyDescent="0.25">
      <c r="A33" s="14" t="s">
        <v>54</v>
      </c>
      <c r="B33" s="26"/>
      <c r="C33" s="22"/>
      <c r="D33" s="19">
        <v>3.0293848526252391E-3</v>
      </c>
      <c r="E33" s="16">
        <v>3.0293848526252391E-3</v>
      </c>
    </row>
    <row r="34" spans="1:5" ht="17.100000000000001" customHeight="1" x14ac:dyDescent="0.25">
      <c r="A34" s="14" t="s">
        <v>55</v>
      </c>
      <c r="B34" s="26">
        <v>-1.326478408127696E-3</v>
      </c>
      <c r="C34" s="22"/>
      <c r="D34" s="19"/>
      <c r="E34" s="16">
        <v>-1.326478408127696E-3</v>
      </c>
    </row>
    <row r="35" spans="1:5" ht="17.100000000000001" customHeight="1" x14ac:dyDescent="0.25">
      <c r="A35" s="14" t="s">
        <v>56</v>
      </c>
      <c r="B35" s="26"/>
      <c r="C35" s="22">
        <v>-4.5547080244738676E-3</v>
      </c>
      <c r="D35" s="19"/>
      <c r="E35" s="16">
        <v>-4.5547080244738676E-3</v>
      </c>
    </row>
    <row r="36" spans="1:5" ht="17.100000000000001" customHeight="1" x14ac:dyDescent="0.25">
      <c r="A36" s="14" t="s">
        <v>57</v>
      </c>
      <c r="B36" s="26"/>
      <c r="C36" s="22"/>
      <c r="D36" s="19">
        <v>-3.3657464069284846E-3</v>
      </c>
      <c r="E36" s="16">
        <v>-3.3657464069284846E-3</v>
      </c>
    </row>
    <row r="37" spans="1:5" ht="17.100000000000001" customHeight="1" x14ac:dyDescent="0.25">
      <c r="A37" s="14" t="s">
        <v>58</v>
      </c>
      <c r="B37" s="26">
        <v>-4.4813292376541733E-3</v>
      </c>
      <c r="C37" s="22"/>
      <c r="D37" s="19"/>
      <c r="E37" s="16">
        <v>-4.4813292376541733E-3</v>
      </c>
    </row>
    <row r="38" spans="1:5" ht="17.100000000000001" customHeight="1" x14ac:dyDescent="0.25">
      <c r="A38" s="14" t="s">
        <v>59</v>
      </c>
      <c r="B38" s="26"/>
      <c r="C38" s="22">
        <v>-2.9352440948547994E-3</v>
      </c>
      <c r="D38" s="19"/>
      <c r="E38" s="16">
        <v>-2.9352440948547994E-3</v>
      </c>
    </row>
    <row r="39" spans="1:5" ht="17.100000000000001" customHeight="1" x14ac:dyDescent="0.25">
      <c r="A39" s="14" t="s">
        <v>60</v>
      </c>
      <c r="B39" s="26"/>
      <c r="C39" s="22"/>
      <c r="D39" s="19">
        <v>-3.3507288354570227E-4</v>
      </c>
      <c r="E39" s="16">
        <v>-3.3507288354570227E-4</v>
      </c>
    </row>
    <row r="40" spans="1:5" ht="17.100000000000001" customHeight="1" x14ac:dyDescent="0.25">
      <c r="A40" s="14" t="s">
        <v>61</v>
      </c>
      <c r="B40" s="26">
        <v>-5.1523614170636261E-3</v>
      </c>
      <c r="C40" s="22"/>
      <c r="D40" s="19"/>
      <c r="E40" s="16">
        <v>-5.1523614170636261E-3</v>
      </c>
    </row>
    <row r="41" spans="1:5" ht="17.100000000000001" customHeight="1" x14ac:dyDescent="0.25">
      <c r="A41" s="14" t="s">
        <v>37</v>
      </c>
      <c r="B41" s="26"/>
      <c r="C41" s="22">
        <v>-7.6973630916851044E-3</v>
      </c>
      <c r="D41" s="19"/>
      <c r="E41" s="16">
        <v>-7.6973630916851044E-3</v>
      </c>
    </row>
    <row r="42" spans="1:5" ht="17.100000000000001" customHeight="1" x14ac:dyDescent="0.25">
      <c r="A42" s="14" t="s">
        <v>38</v>
      </c>
      <c r="B42" s="26"/>
      <c r="C42" s="22"/>
      <c r="D42" s="19">
        <v>-8.7787626241331521E-3</v>
      </c>
      <c r="E42" s="16">
        <v>-8.7787626241331521E-3</v>
      </c>
    </row>
    <row r="43" spans="1:5" ht="17.100000000000001" customHeight="1" x14ac:dyDescent="0.25">
      <c r="A43" s="14" t="s">
        <v>62</v>
      </c>
      <c r="B43" s="26">
        <v>-1.1720677485414146E-3</v>
      </c>
      <c r="C43" s="22"/>
      <c r="D43" s="19"/>
      <c r="E43" s="16">
        <v>-1.1720677485414146E-3</v>
      </c>
    </row>
    <row r="44" spans="1:5" ht="17.100000000000001" customHeight="1" x14ac:dyDescent="0.25">
      <c r="A44" s="14" t="s">
        <v>40</v>
      </c>
      <c r="B44" s="26"/>
      <c r="C44" s="22">
        <v>-7.0727076324978919E-3</v>
      </c>
      <c r="D44" s="19"/>
      <c r="E44" s="16">
        <v>-7.0727076324978919E-3</v>
      </c>
    </row>
    <row r="45" spans="1:5" ht="17.100000000000001" customHeight="1" x14ac:dyDescent="0.25">
      <c r="A45" s="14" t="s">
        <v>41</v>
      </c>
      <c r="B45" s="26"/>
      <c r="C45" s="22"/>
      <c r="D45" s="19">
        <v>-4.3284466544713796E-3</v>
      </c>
      <c r="E45" s="16">
        <v>-4.3284466544713796E-3</v>
      </c>
    </row>
    <row r="46" spans="1:5" ht="17.100000000000001" customHeight="1" x14ac:dyDescent="0.25">
      <c r="A46" s="14" t="s">
        <v>63</v>
      </c>
      <c r="B46" s="26">
        <v>-4.2005160451233656E-3</v>
      </c>
      <c r="C46" s="22"/>
      <c r="D46" s="19"/>
      <c r="E46" s="16">
        <v>-4.2005160451233656E-3</v>
      </c>
    </row>
    <row r="47" spans="1:5" ht="17.100000000000001" customHeight="1" x14ac:dyDescent="0.25">
      <c r="A47" s="14" t="s">
        <v>43</v>
      </c>
      <c r="B47" s="26"/>
      <c r="C47" s="22">
        <v>-3.479149032065555E-3</v>
      </c>
      <c r="D47" s="19"/>
      <c r="E47" s="16">
        <v>-3.479149032065555E-3</v>
      </c>
    </row>
    <row r="48" spans="1:5" ht="17.100000000000001" customHeight="1" x14ac:dyDescent="0.25">
      <c r="A48" s="14" t="s">
        <v>44</v>
      </c>
      <c r="B48" s="26"/>
      <c r="C48" s="22"/>
      <c r="D48" s="19">
        <v>-1.4835999899097349E-3</v>
      </c>
      <c r="E48" s="16">
        <v>-1.4835999899097349E-3</v>
      </c>
    </row>
    <row r="49" spans="1:5" ht="17.100000000000001" customHeight="1" x14ac:dyDescent="0.25">
      <c r="A49" s="14" t="s">
        <v>64</v>
      </c>
      <c r="B49" s="26">
        <v>-3.1105192248231944E-4</v>
      </c>
      <c r="C49" s="22"/>
      <c r="D49" s="19"/>
      <c r="E49" s="16">
        <v>-3.1105192248231944E-4</v>
      </c>
    </row>
    <row r="50" spans="1:5" ht="17.100000000000001" customHeight="1" x14ac:dyDescent="0.25">
      <c r="A50" s="14" t="s">
        <v>46</v>
      </c>
      <c r="B50" s="26"/>
      <c r="C50" s="22">
        <v>-5.0486933492054778E-3</v>
      </c>
      <c r="D50" s="19"/>
      <c r="E50" s="16">
        <v>-5.0486933492054778E-3</v>
      </c>
    </row>
    <row r="51" spans="1:5" ht="17.100000000000001" customHeight="1" x14ac:dyDescent="0.25">
      <c r="A51" s="14" t="s">
        <v>47</v>
      </c>
      <c r="B51" s="26"/>
      <c r="C51" s="22"/>
      <c r="D51" s="19">
        <v>-1.125851176301118E-3</v>
      </c>
      <c r="E51" s="16">
        <v>-1.125851176301118E-3</v>
      </c>
    </row>
    <row r="52" spans="1:5" ht="17.100000000000001" customHeight="1" x14ac:dyDescent="0.25">
      <c r="A52" s="14" t="s">
        <v>65</v>
      </c>
      <c r="B52" s="26">
        <v>-4.8731164437849347E-4</v>
      </c>
      <c r="C52" s="22"/>
      <c r="D52" s="19"/>
      <c r="E52" s="16">
        <v>-4.8731164437849347E-4</v>
      </c>
    </row>
    <row r="53" spans="1:5" ht="17.100000000000001" customHeight="1" x14ac:dyDescent="0.25">
      <c r="A53" s="14" t="s">
        <v>49</v>
      </c>
      <c r="B53" s="26"/>
      <c r="C53" s="22">
        <v>-4.3111302717900373E-3</v>
      </c>
      <c r="D53" s="19"/>
      <c r="E53" s="16">
        <v>-4.3111302717900373E-3</v>
      </c>
    </row>
    <row r="54" spans="1:5" ht="17.100000000000001" customHeight="1" x14ac:dyDescent="0.25">
      <c r="A54" s="14" t="s">
        <v>50</v>
      </c>
      <c r="B54" s="26"/>
      <c r="C54" s="22"/>
      <c r="D54" s="19">
        <v>-1.0162952493217969E-3</v>
      </c>
      <c r="E54" s="16">
        <v>-1.0162952493217969E-3</v>
      </c>
    </row>
    <row r="55" spans="1:5" ht="17.100000000000001" customHeight="1" x14ac:dyDescent="0.25">
      <c r="A55" s="13" t="s">
        <v>24</v>
      </c>
      <c r="B55" s="26">
        <v>-7.3037440908292079E-3</v>
      </c>
      <c r="C55" s="22">
        <v>-1.0172556417061142E-2</v>
      </c>
      <c r="D55" s="19">
        <v>-1.5844615972634826E-2</v>
      </c>
      <c r="E55" s="16">
        <v>-1.110697216017506E-2</v>
      </c>
    </row>
    <row r="56" spans="1:5" ht="17.100000000000001" customHeight="1" x14ac:dyDescent="0.25">
      <c r="A56" s="14" t="s">
        <v>66</v>
      </c>
      <c r="B56" s="26">
        <v>-3.8331096027431214E-3</v>
      </c>
      <c r="C56" s="22"/>
      <c r="D56" s="19"/>
      <c r="E56" s="16">
        <v>-3.8331096027431214E-3</v>
      </c>
    </row>
    <row r="57" spans="1:5" ht="17.100000000000001" customHeight="1" x14ac:dyDescent="0.25">
      <c r="A57" s="14" t="s">
        <v>52</v>
      </c>
      <c r="B57" s="26"/>
      <c r="C57" s="22">
        <v>-4.3277794464939507E-3</v>
      </c>
      <c r="D57" s="19"/>
      <c r="E57" s="16">
        <v>-4.3277794464939507E-3</v>
      </c>
    </row>
    <row r="58" spans="1:5" ht="17.100000000000001" customHeight="1" x14ac:dyDescent="0.25">
      <c r="A58" s="14" t="s">
        <v>53</v>
      </c>
      <c r="B58" s="26"/>
      <c r="C58" s="22"/>
      <c r="D58" s="19">
        <v>-2.1912008256467466E-2</v>
      </c>
      <c r="E58" s="16">
        <v>-2.1912008256467466E-2</v>
      </c>
    </row>
    <row r="59" spans="1:5" ht="17.100000000000001" customHeight="1" x14ac:dyDescent="0.25">
      <c r="A59" s="14" t="s">
        <v>67</v>
      </c>
      <c r="B59" s="26">
        <v>-2.8049823448615401E-3</v>
      </c>
      <c r="C59" s="22"/>
      <c r="D59" s="19"/>
      <c r="E59" s="16">
        <v>-2.8049823448615401E-3</v>
      </c>
    </row>
    <row r="60" spans="1:5" ht="17.100000000000001" customHeight="1" x14ac:dyDescent="0.25">
      <c r="A60" s="14" t="s">
        <v>68</v>
      </c>
      <c r="B60" s="26"/>
      <c r="C60" s="22">
        <v>-2.61435794216806E-2</v>
      </c>
      <c r="D60" s="19"/>
      <c r="E60" s="16">
        <v>-2.61435794216806E-2</v>
      </c>
    </row>
    <row r="61" spans="1:5" ht="17.100000000000001" customHeight="1" x14ac:dyDescent="0.25">
      <c r="A61" s="14" t="s">
        <v>69</v>
      </c>
      <c r="B61" s="26"/>
      <c r="C61" s="22"/>
      <c r="D61" s="19">
        <v>-2.2148995760090346E-2</v>
      </c>
      <c r="E61" s="16">
        <v>-2.2148995760090346E-2</v>
      </c>
    </row>
    <row r="62" spans="1:5" ht="17.100000000000001" customHeight="1" x14ac:dyDescent="0.25">
      <c r="A62" s="14" t="s">
        <v>70</v>
      </c>
      <c r="B62" s="26">
        <v>-8.3779942178354282E-3</v>
      </c>
      <c r="C62" s="22"/>
      <c r="D62" s="19"/>
      <c r="E62" s="16">
        <v>-8.3779942178354282E-3</v>
      </c>
    </row>
    <row r="63" spans="1:5" ht="17.100000000000001" customHeight="1" x14ac:dyDescent="0.25">
      <c r="A63" s="14" t="s">
        <v>58</v>
      </c>
      <c r="B63" s="26"/>
      <c r="C63" s="22">
        <v>-1.57675676701718E-2</v>
      </c>
      <c r="D63" s="19"/>
      <c r="E63" s="16">
        <v>-1.57675676701718E-2</v>
      </c>
    </row>
    <row r="64" spans="1:5" ht="17.100000000000001" customHeight="1" x14ac:dyDescent="0.25">
      <c r="A64" s="14" t="s">
        <v>59</v>
      </c>
      <c r="B64" s="26"/>
      <c r="C64" s="22"/>
      <c r="D64" s="19">
        <v>-5.5974450841034581E-3</v>
      </c>
      <c r="E64" s="16">
        <v>-5.5974450841034581E-3</v>
      </c>
    </row>
    <row r="65" spans="1:5" ht="17.100000000000001" customHeight="1" x14ac:dyDescent="0.25">
      <c r="A65" s="14" t="s">
        <v>71</v>
      </c>
      <c r="B65" s="26">
        <v>-4.0155777563368978E-3</v>
      </c>
      <c r="C65" s="22"/>
      <c r="D65" s="19"/>
      <c r="E65" s="16">
        <v>-4.0155777563368978E-3</v>
      </c>
    </row>
    <row r="66" spans="1:5" ht="17.100000000000001" customHeight="1" x14ac:dyDescent="0.25">
      <c r="A66" s="14" t="s">
        <v>61</v>
      </c>
      <c r="B66" s="26"/>
      <c r="C66" s="22">
        <v>1.0789842861536711E-4</v>
      </c>
      <c r="D66" s="19"/>
      <c r="E66" s="16">
        <v>1.0789842861536711E-4</v>
      </c>
    </row>
    <row r="67" spans="1:5" ht="17.100000000000001" customHeight="1" x14ac:dyDescent="0.25">
      <c r="A67" s="14" t="s">
        <v>37</v>
      </c>
      <c r="B67" s="26"/>
      <c r="C67" s="22"/>
      <c r="D67" s="19">
        <v>-1.2126448055857117E-2</v>
      </c>
      <c r="E67" s="16">
        <v>-1.2126448055857117E-2</v>
      </c>
    </row>
    <row r="68" spans="1:5" ht="17.100000000000001" customHeight="1" x14ac:dyDescent="0.25">
      <c r="A68" s="14" t="s">
        <v>72</v>
      </c>
      <c r="B68" s="26">
        <v>-4.2653895974481878E-3</v>
      </c>
      <c r="C68" s="22"/>
      <c r="D68" s="19"/>
      <c r="E68" s="16">
        <v>-4.2653895974481878E-3</v>
      </c>
    </row>
    <row r="69" spans="1:5" ht="17.100000000000001" customHeight="1" x14ac:dyDescent="0.25">
      <c r="A69" s="14" t="s">
        <v>73</v>
      </c>
      <c r="B69" s="26"/>
      <c r="C69" s="22">
        <v>-6.0527703866393775E-3</v>
      </c>
      <c r="D69" s="19"/>
      <c r="E69" s="16">
        <v>-6.0527703866393775E-3</v>
      </c>
    </row>
    <row r="70" spans="1:5" ht="17.100000000000001" customHeight="1" x14ac:dyDescent="0.25">
      <c r="A70" s="14" t="s">
        <v>74</v>
      </c>
      <c r="B70" s="26"/>
      <c r="C70" s="22"/>
      <c r="D70" s="19">
        <v>-2.1257125539650692E-4</v>
      </c>
      <c r="E70" s="16">
        <v>-2.1257125539650692E-4</v>
      </c>
    </row>
    <row r="71" spans="1:5" ht="17.100000000000001" customHeight="1" x14ac:dyDescent="0.25">
      <c r="A71" s="14" t="s">
        <v>75</v>
      </c>
      <c r="B71" s="26">
        <v>-4.6087566638004646E-3</v>
      </c>
      <c r="C71" s="22"/>
      <c r="D71" s="19"/>
      <c r="E71" s="16">
        <v>-4.6087566638004646E-3</v>
      </c>
    </row>
    <row r="72" spans="1:5" ht="17.100000000000001" customHeight="1" x14ac:dyDescent="0.25">
      <c r="A72" s="14" t="s">
        <v>76</v>
      </c>
      <c r="B72" s="26"/>
      <c r="C72" s="22">
        <v>7.5893816822593461E-4</v>
      </c>
      <c r="D72" s="19"/>
      <c r="E72" s="16">
        <v>7.5893816822593461E-4</v>
      </c>
    </row>
    <row r="73" spans="1:5" ht="17.100000000000001" customHeight="1" x14ac:dyDescent="0.25">
      <c r="A73" s="14" t="s">
        <v>77</v>
      </c>
      <c r="B73" s="26"/>
      <c r="C73" s="22"/>
      <c r="D73" s="19">
        <v>-2.545632787191551E-3</v>
      </c>
      <c r="E73" s="16">
        <v>-2.545632787191551E-3</v>
      </c>
    </row>
    <row r="74" spans="1:5" ht="17.100000000000001" customHeight="1" x14ac:dyDescent="0.25">
      <c r="A74" s="14" t="s">
        <v>78</v>
      </c>
      <c r="B74" s="26">
        <v>-8.0606175511627152E-3</v>
      </c>
      <c r="C74" s="22"/>
      <c r="D74" s="19"/>
      <c r="E74" s="16">
        <v>-8.0606175511627152E-3</v>
      </c>
    </row>
    <row r="75" spans="1:5" ht="17.100000000000001" customHeight="1" x14ac:dyDescent="0.25">
      <c r="A75" s="14" t="s">
        <v>79</v>
      </c>
      <c r="B75" s="26"/>
      <c r="C75" s="22">
        <v>-3.6481758545713816E-3</v>
      </c>
      <c r="D75" s="19"/>
      <c r="E75" s="16">
        <v>-3.6481758545713816E-3</v>
      </c>
    </row>
    <row r="76" spans="1:5" ht="17.100000000000001" customHeight="1" x14ac:dyDescent="0.25">
      <c r="A76" s="14" t="s">
        <v>80</v>
      </c>
      <c r="B76" s="26"/>
      <c r="C76" s="22"/>
      <c r="D76" s="19">
        <v>-3.312452748346268E-2</v>
      </c>
      <c r="E76" s="16">
        <v>-3.312452748346268E-2</v>
      </c>
    </row>
    <row r="77" spans="1:5" ht="17.100000000000001" customHeight="1" x14ac:dyDescent="0.25">
      <c r="A77" s="14" t="s">
        <v>81</v>
      </c>
      <c r="B77" s="26">
        <v>-2.2463524992445309E-2</v>
      </c>
      <c r="C77" s="22"/>
      <c r="D77" s="19"/>
      <c r="E77" s="16">
        <v>-2.2463524992445309E-2</v>
      </c>
    </row>
    <row r="78" spans="1:5" ht="17.100000000000001" customHeight="1" x14ac:dyDescent="0.25">
      <c r="A78" s="14" t="s">
        <v>82</v>
      </c>
      <c r="B78" s="26"/>
      <c r="C78" s="22">
        <v>-2.6307415153773328E-2</v>
      </c>
      <c r="D78" s="19"/>
      <c r="E78" s="16">
        <v>-2.6307415153773328E-2</v>
      </c>
    </row>
    <row r="79" spans="1:5" ht="17.100000000000001" customHeight="1" x14ac:dyDescent="0.25">
      <c r="A79" s="14" t="s">
        <v>83</v>
      </c>
      <c r="B79" s="26"/>
      <c r="C79" s="22"/>
      <c r="D79" s="19">
        <v>-2.9089299098509491E-2</v>
      </c>
      <c r="E79" s="16">
        <v>-2.9089299098509491E-2</v>
      </c>
    </row>
    <row r="80" spans="1:5" ht="17.100000000000001" customHeight="1" x14ac:dyDescent="0.25">
      <c r="A80" s="13" t="s">
        <v>25</v>
      </c>
      <c r="B80" s="26">
        <v>-5.8100241226203848E-3</v>
      </c>
      <c r="C80" s="22">
        <v>-4.2322426093241213E-3</v>
      </c>
      <c r="D80" s="19">
        <v>-6.6701051881615792E-3</v>
      </c>
      <c r="E80" s="16">
        <v>-5.5707906400353615E-3</v>
      </c>
    </row>
    <row r="81" spans="1:5" ht="17.100000000000001" customHeight="1" x14ac:dyDescent="0.25">
      <c r="A81" s="14" t="s">
        <v>84</v>
      </c>
      <c r="B81" s="26">
        <v>3.1889297568211761E-3</v>
      </c>
      <c r="C81" s="22"/>
      <c r="D81" s="19"/>
      <c r="E81" s="16">
        <v>3.1889297568211761E-3</v>
      </c>
    </row>
    <row r="82" spans="1:5" ht="17.100000000000001" customHeight="1" x14ac:dyDescent="0.25">
      <c r="A82" s="14" t="s">
        <v>66</v>
      </c>
      <c r="B82" s="26"/>
      <c r="C82" s="22">
        <v>-1.1585246096899142E-3</v>
      </c>
      <c r="D82" s="19"/>
      <c r="E82" s="16">
        <v>-1.1585246096899142E-3</v>
      </c>
    </row>
    <row r="83" spans="1:5" ht="17.100000000000001" customHeight="1" x14ac:dyDescent="0.25">
      <c r="A83" s="14" t="s">
        <v>52</v>
      </c>
      <c r="B83" s="26"/>
      <c r="C83" s="22"/>
      <c r="D83" s="19">
        <v>-2.778498201198412E-3</v>
      </c>
      <c r="E83" s="16">
        <v>-2.778498201198412E-3</v>
      </c>
    </row>
    <row r="84" spans="1:5" ht="17.100000000000001" customHeight="1" x14ac:dyDescent="0.25">
      <c r="A84" s="14" t="s">
        <v>85</v>
      </c>
      <c r="B84" s="26">
        <v>-7.3653932159786694E-3</v>
      </c>
      <c r="C84" s="22"/>
      <c r="D84" s="19"/>
      <c r="E84" s="16">
        <v>-7.3653932159786694E-3</v>
      </c>
    </row>
    <row r="85" spans="1:5" ht="17.100000000000001" customHeight="1" x14ac:dyDescent="0.25">
      <c r="A85" s="14" t="s">
        <v>67</v>
      </c>
      <c r="B85" s="26"/>
      <c r="C85" s="22">
        <v>-3.4096680551092755E-3</v>
      </c>
      <c r="D85" s="19"/>
      <c r="E85" s="16">
        <v>-3.4096680551092755E-3</v>
      </c>
    </row>
    <row r="86" spans="1:5" ht="17.100000000000001" customHeight="1" x14ac:dyDescent="0.25">
      <c r="A86" s="14" t="s">
        <v>68</v>
      </c>
      <c r="B86" s="26"/>
      <c r="C86" s="22"/>
      <c r="D86" s="19">
        <v>-1.9492212923069657E-2</v>
      </c>
      <c r="E86" s="16">
        <v>-1.9492212923069657E-2</v>
      </c>
    </row>
    <row r="87" spans="1:5" ht="17.100000000000001" customHeight="1" x14ac:dyDescent="0.25">
      <c r="A87" s="14" t="s">
        <v>86</v>
      </c>
      <c r="B87" s="26">
        <v>-7.5505104518591923E-3</v>
      </c>
      <c r="C87" s="22"/>
      <c r="D87" s="19"/>
      <c r="E87" s="16">
        <v>-7.5505104518591923E-3</v>
      </c>
    </row>
    <row r="88" spans="1:5" ht="17.100000000000001" customHeight="1" x14ac:dyDescent="0.25">
      <c r="A88" s="14" t="s">
        <v>70</v>
      </c>
      <c r="B88" s="26"/>
      <c r="C88" s="22">
        <v>-7.8476029460786256E-3</v>
      </c>
      <c r="D88" s="19"/>
      <c r="E88" s="16">
        <v>-7.8476029460786256E-3</v>
      </c>
    </row>
    <row r="89" spans="1:5" ht="17.100000000000001" customHeight="1" x14ac:dyDescent="0.25">
      <c r="A89" s="14" t="s">
        <v>58</v>
      </c>
      <c r="B89" s="26"/>
      <c r="C89" s="22"/>
      <c r="D89" s="19">
        <v>4.1209905517086926E-4</v>
      </c>
      <c r="E89" s="16">
        <v>4.1209905517086926E-4</v>
      </c>
    </row>
    <row r="90" spans="1:5" ht="17.100000000000001" customHeight="1" x14ac:dyDescent="0.25">
      <c r="A90" s="14" t="s">
        <v>87</v>
      </c>
      <c r="B90" s="26">
        <v>-3.1805506808593427E-3</v>
      </c>
      <c r="C90" s="22"/>
      <c r="D90" s="19"/>
      <c r="E90" s="16">
        <v>-3.1805506808593427E-3</v>
      </c>
    </row>
    <row r="91" spans="1:5" ht="17.100000000000001" customHeight="1" x14ac:dyDescent="0.25">
      <c r="A91" s="14" t="s">
        <v>88</v>
      </c>
      <c r="B91" s="26"/>
      <c r="C91" s="22">
        <v>2.3888282426036018E-4</v>
      </c>
      <c r="D91" s="19"/>
      <c r="E91" s="16">
        <v>2.3888282426036018E-4</v>
      </c>
    </row>
    <row r="92" spans="1:5" ht="17.100000000000001" customHeight="1" x14ac:dyDescent="0.25">
      <c r="A92" s="14" t="s">
        <v>89</v>
      </c>
      <c r="B92" s="26"/>
      <c r="C92" s="22"/>
      <c r="D92" s="19">
        <v>-7.0978675943621514E-3</v>
      </c>
      <c r="E92" s="16">
        <v>-7.0978675943621514E-3</v>
      </c>
    </row>
    <row r="93" spans="1:5" ht="17.100000000000001" customHeight="1" x14ac:dyDescent="0.25">
      <c r="A93" s="14" t="s">
        <v>90</v>
      </c>
      <c r="B93" s="26">
        <v>-1.8355909090330209E-2</v>
      </c>
      <c r="C93" s="22"/>
      <c r="D93" s="19"/>
      <c r="E93" s="16">
        <v>-1.8355909090330209E-2</v>
      </c>
    </row>
    <row r="94" spans="1:5" ht="17.100000000000001" customHeight="1" x14ac:dyDescent="0.25">
      <c r="A94" s="14" t="s">
        <v>72</v>
      </c>
      <c r="B94" s="26"/>
      <c r="C94" s="22">
        <v>-1.1666617629917444E-2</v>
      </c>
      <c r="D94" s="19"/>
      <c r="E94" s="16">
        <v>-1.1666617629917444E-2</v>
      </c>
    </row>
    <row r="95" spans="1:5" ht="17.100000000000001" customHeight="1" x14ac:dyDescent="0.25">
      <c r="A95" s="14" t="s">
        <v>73</v>
      </c>
      <c r="B95" s="26"/>
      <c r="C95" s="22"/>
      <c r="D95" s="19">
        <v>-1.3363186994480874E-2</v>
      </c>
      <c r="E95" s="16">
        <v>-1.3363186994480874E-2</v>
      </c>
    </row>
    <row r="96" spans="1:5" ht="17.100000000000001" customHeight="1" x14ac:dyDescent="0.25">
      <c r="A96" s="14" t="s">
        <v>91</v>
      </c>
      <c r="B96" s="26">
        <v>-8.9060975814859011E-3</v>
      </c>
      <c r="C96" s="22"/>
      <c r="D96" s="19"/>
      <c r="E96" s="16">
        <v>-8.9060975814859011E-3</v>
      </c>
    </row>
    <row r="97" spans="1:5" ht="17.100000000000001" customHeight="1" x14ac:dyDescent="0.25">
      <c r="A97" s="14" t="s">
        <v>92</v>
      </c>
      <c r="B97" s="26"/>
      <c r="C97" s="22">
        <v>-1.2953005387851282E-3</v>
      </c>
      <c r="D97" s="19"/>
      <c r="E97" s="16">
        <v>-1.2953005387851282E-3</v>
      </c>
    </row>
    <row r="98" spans="1:5" ht="17.100000000000001" customHeight="1" x14ac:dyDescent="0.25">
      <c r="A98" s="14" t="s">
        <v>63</v>
      </c>
      <c r="B98" s="26"/>
      <c r="C98" s="22"/>
      <c r="D98" s="19">
        <v>-1.2189395371536274E-2</v>
      </c>
      <c r="E98" s="16">
        <v>-1.2189395371536274E-2</v>
      </c>
    </row>
    <row r="99" spans="1:5" ht="17.100000000000001" customHeight="1" x14ac:dyDescent="0.25">
      <c r="A99" s="14" t="s">
        <v>93</v>
      </c>
      <c r="B99" s="26">
        <v>-4.0236174143747951E-3</v>
      </c>
      <c r="C99" s="22"/>
      <c r="D99" s="19"/>
      <c r="E99" s="16">
        <v>-4.0236174143747951E-3</v>
      </c>
    </row>
    <row r="100" spans="1:5" ht="17.100000000000001" customHeight="1" x14ac:dyDescent="0.25">
      <c r="A100" s="14" t="s">
        <v>94</v>
      </c>
      <c r="B100" s="26"/>
      <c r="C100" s="22">
        <v>-7.9239951375685135E-3</v>
      </c>
      <c r="D100" s="19"/>
      <c r="E100" s="16">
        <v>-7.9239951375685135E-3</v>
      </c>
    </row>
    <row r="101" spans="1:5" ht="17.100000000000001" customHeight="1" x14ac:dyDescent="0.25">
      <c r="A101" s="14" t="s">
        <v>64</v>
      </c>
      <c r="B101" s="26"/>
      <c r="C101" s="22"/>
      <c r="D101" s="19">
        <v>4.6484128191386512E-3</v>
      </c>
      <c r="E101" s="16">
        <v>4.6484128191386512E-3</v>
      </c>
    </row>
    <row r="102" spans="1:5" ht="17.100000000000001" customHeight="1" x14ac:dyDescent="0.25">
      <c r="A102" s="14" t="s">
        <v>95</v>
      </c>
      <c r="B102" s="26">
        <v>-2.8704430289614032E-4</v>
      </c>
      <c r="C102" s="22"/>
      <c r="D102" s="19"/>
      <c r="E102" s="16">
        <v>-2.8704430289614032E-4</v>
      </c>
    </row>
    <row r="103" spans="1:5" ht="17.100000000000001" customHeight="1" x14ac:dyDescent="0.25">
      <c r="A103" s="14" t="s">
        <v>96</v>
      </c>
      <c r="B103" s="26"/>
      <c r="C103" s="22">
        <v>-7.9511478170443304E-4</v>
      </c>
      <c r="D103" s="19"/>
      <c r="E103" s="16">
        <v>-7.9511478170443304E-4</v>
      </c>
    </row>
    <row r="104" spans="1:5" ht="17.100000000000001" customHeight="1" x14ac:dyDescent="0.25">
      <c r="A104" s="14" t="s">
        <v>65</v>
      </c>
      <c r="B104" s="26"/>
      <c r="C104" s="22"/>
      <c r="D104" s="19">
        <v>-3.5001922949547877E-3</v>
      </c>
      <c r="E104" s="16">
        <v>-3.5001922949547877E-3</v>
      </c>
    </row>
    <row r="105" spans="1:5" ht="17.100000000000001" customHeight="1" x14ac:dyDescent="0.25">
      <c r="A105" s="13" t="s">
        <v>26</v>
      </c>
      <c r="B105" s="26">
        <v>1.9282053174552065E-3</v>
      </c>
      <c r="C105" s="22">
        <v>-1.4416477303246262E-2</v>
      </c>
      <c r="D105" s="19">
        <v>-1.5958823260043612E-2</v>
      </c>
      <c r="E105" s="16">
        <v>-9.4823650819448914E-3</v>
      </c>
    </row>
    <row r="106" spans="1:5" ht="17.100000000000001" customHeight="1" x14ac:dyDescent="0.25">
      <c r="A106" s="14" t="s">
        <v>30</v>
      </c>
      <c r="B106" s="26">
        <v>-1.4990393634385342E-3</v>
      </c>
      <c r="C106" s="22"/>
      <c r="D106" s="19"/>
      <c r="E106" s="16">
        <v>-1.4990393634385342E-3</v>
      </c>
    </row>
    <row r="107" spans="1:5" ht="17.100000000000001" customHeight="1" x14ac:dyDescent="0.25">
      <c r="A107" s="14" t="s">
        <v>84</v>
      </c>
      <c r="B107" s="26"/>
      <c r="C107" s="22">
        <v>-9.4298758408835909E-3</v>
      </c>
      <c r="D107" s="19"/>
      <c r="E107" s="16">
        <v>-9.4298758408835909E-3</v>
      </c>
    </row>
    <row r="108" spans="1:5" ht="17.100000000000001" customHeight="1" x14ac:dyDescent="0.25">
      <c r="A108" s="14" t="s">
        <v>66</v>
      </c>
      <c r="B108" s="26"/>
      <c r="C108" s="22"/>
      <c r="D108" s="19">
        <v>-2.1209662318321745E-2</v>
      </c>
      <c r="E108" s="16">
        <v>-2.1209662318321745E-2</v>
      </c>
    </row>
    <row r="109" spans="1:5" ht="17.100000000000001" customHeight="1" x14ac:dyDescent="0.25">
      <c r="A109" s="14" t="s">
        <v>36</v>
      </c>
      <c r="B109" s="26">
        <v>1.637907402033462E-2</v>
      </c>
      <c r="C109" s="22"/>
      <c r="D109" s="19"/>
      <c r="E109" s="16">
        <v>1.637907402033462E-2</v>
      </c>
    </row>
    <row r="110" spans="1:5" ht="17.100000000000001" customHeight="1" x14ac:dyDescent="0.25">
      <c r="A110" s="14" t="s">
        <v>97</v>
      </c>
      <c r="B110" s="26"/>
      <c r="C110" s="22">
        <v>-1.5756608375599373E-2</v>
      </c>
      <c r="D110" s="19"/>
      <c r="E110" s="16">
        <v>-1.5756608375599373E-2</v>
      </c>
    </row>
    <row r="111" spans="1:5" ht="17.100000000000001" customHeight="1" x14ac:dyDescent="0.25">
      <c r="A111" s="14" t="s">
        <v>86</v>
      </c>
      <c r="B111" s="26"/>
      <c r="C111" s="22"/>
      <c r="D111" s="19">
        <v>-3.0845571676875148E-2</v>
      </c>
      <c r="E111" s="16">
        <v>-3.0845571676875148E-2</v>
      </c>
    </row>
    <row r="112" spans="1:5" ht="17.100000000000001" customHeight="1" x14ac:dyDescent="0.25">
      <c r="A112" s="14" t="s">
        <v>98</v>
      </c>
      <c r="B112" s="26">
        <v>-8.0114963929564676E-3</v>
      </c>
      <c r="C112" s="22"/>
      <c r="D112" s="19"/>
      <c r="E112" s="16">
        <v>-8.0114963929564676E-3</v>
      </c>
    </row>
    <row r="113" spans="1:5" ht="17.100000000000001" customHeight="1" x14ac:dyDescent="0.25">
      <c r="A113" s="14" t="s">
        <v>99</v>
      </c>
      <c r="B113" s="26"/>
      <c r="C113" s="22">
        <v>-5.9529749216300873E-2</v>
      </c>
      <c r="D113" s="19"/>
      <c r="E113" s="16">
        <v>-5.9529749216300873E-2</v>
      </c>
    </row>
    <row r="114" spans="1:5" ht="17.100000000000001" customHeight="1" x14ac:dyDescent="0.25">
      <c r="A114" s="14" t="s">
        <v>100</v>
      </c>
      <c r="B114" s="26"/>
      <c r="C114" s="22"/>
      <c r="D114" s="19">
        <v>-6.6863347869166329E-3</v>
      </c>
      <c r="E114" s="16">
        <v>-6.6863347869166329E-3</v>
      </c>
    </row>
    <row r="115" spans="1:5" ht="17.100000000000001" customHeight="1" x14ac:dyDescent="0.25">
      <c r="A115" s="14" t="s">
        <v>42</v>
      </c>
      <c r="B115" s="26">
        <v>2.8333093475947702E-3</v>
      </c>
      <c r="C115" s="22"/>
      <c r="D115" s="19"/>
      <c r="E115" s="16">
        <v>2.8333093475947702E-3</v>
      </c>
    </row>
    <row r="116" spans="1:5" ht="17.100000000000001" customHeight="1" x14ac:dyDescent="0.25">
      <c r="A116" s="14" t="s">
        <v>101</v>
      </c>
      <c r="B116" s="26"/>
      <c r="C116" s="22">
        <v>-1.6855253704097812E-2</v>
      </c>
      <c r="D116" s="19"/>
      <c r="E116" s="16">
        <v>-1.6855253704097812E-2</v>
      </c>
    </row>
    <row r="117" spans="1:5" ht="17.100000000000001" customHeight="1" x14ac:dyDescent="0.25">
      <c r="A117" s="14" t="s">
        <v>90</v>
      </c>
      <c r="B117" s="26"/>
      <c r="C117" s="22"/>
      <c r="D117" s="19">
        <v>-8.1182987809133057E-3</v>
      </c>
      <c r="E117" s="16">
        <v>-8.1182987809133057E-3</v>
      </c>
    </row>
    <row r="118" spans="1:5" ht="17.100000000000001" customHeight="1" x14ac:dyDescent="0.25">
      <c r="A118" s="14" t="s">
        <v>102</v>
      </c>
      <c r="B118" s="26">
        <v>-4.8505862860991622E-3</v>
      </c>
      <c r="C118" s="22"/>
      <c r="D118" s="19"/>
      <c r="E118" s="16">
        <v>-4.8505862860991622E-3</v>
      </c>
    </row>
    <row r="119" spans="1:5" ht="17.100000000000001" customHeight="1" x14ac:dyDescent="0.25">
      <c r="A119" s="14" t="s">
        <v>103</v>
      </c>
      <c r="B119" s="26"/>
      <c r="C119" s="22">
        <v>-1.7206826278118807E-2</v>
      </c>
      <c r="D119" s="19"/>
      <c r="E119" s="16">
        <v>-1.7206826278118807E-2</v>
      </c>
    </row>
    <row r="120" spans="1:5" ht="17.100000000000001" customHeight="1" x14ac:dyDescent="0.25">
      <c r="A120" s="14" t="s">
        <v>91</v>
      </c>
      <c r="B120" s="26"/>
      <c r="C120" s="22"/>
      <c r="D120" s="19">
        <v>-2.3433763380583058E-2</v>
      </c>
      <c r="E120" s="16">
        <v>-2.3433763380583058E-2</v>
      </c>
    </row>
    <row r="121" spans="1:5" ht="17.100000000000001" customHeight="1" x14ac:dyDescent="0.25">
      <c r="A121" s="14" t="s">
        <v>48</v>
      </c>
      <c r="B121" s="26">
        <v>1.0594283280047297E-2</v>
      </c>
      <c r="C121" s="22"/>
      <c r="D121" s="19"/>
      <c r="E121" s="16">
        <v>1.0594283280047297E-2</v>
      </c>
    </row>
    <row r="122" spans="1:5" ht="17.100000000000001" customHeight="1" x14ac:dyDescent="0.25">
      <c r="A122" s="14" t="s">
        <v>104</v>
      </c>
      <c r="B122" s="26"/>
      <c r="C122" s="22">
        <v>1.5485753800512932E-2</v>
      </c>
      <c r="D122" s="19"/>
      <c r="E122" s="16">
        <v>1.5485753800512932E-2</v>
      </c>
    </row>
    <row r="123" spans="1:5" ht="17.100000000000001" customHeight="1" x14ac:dyDescent="0.25">
      <c r="A123" s="14" t="s">
        <v>105</v>
      </c>
      <c r="B123" s="26"/>
      <c r="C123" s="22"/>
      <c r="D123" s="19">
        <v>-7.3949179818100872E-3</v>
      </c>
      <c r="E123" s="16">
        <v>-7.3949179818100872E-3</v>
      </c>
    </row>
    <row r="124" spans="1:5" ht="17.100000000000001" customHeight="1" x14ac:dyDescent="0.25">
      <c r="A124" s="14" t="s">
        <v>51</v>
      </c>
      <c r="B124" s="26">
        <v>-1.948107383296078E-3</v>
      </c>
      <c r="C124" s="22"/>
      <c r="D124" s="19"/>
      <c r="E124" s="16">
        <v>-1.948107383296078E-3</v>
      </c>
    </row>
    <row r="125" spans="1:5" ht="17.100000000000001" customHeight="1" x14ac:dyDescent="0.25">
      <c r="A125" s="14" t="s">
        <v>106</v>
      </c>
      <c r="B125" s="26"/>
      <c r="C125" s="22">
        <v>2.3772184917636801E-3</v>
      </c>
      <c r="D125" s="19"/>
      <c r="E125" s="16">
        <v>2.3772184917636801E-3</v>
      </c>
    </row>
    <row r="126" spans="1:5" ht="17.100000000000001" customHeight="1" x14ac:dyDescent="0.25">
      <c r="A126" s="14" t="s">
        <v>107</v>
      </c>
      <c r="B126" s="26"/>
      <c r="C126" s="22"/>
      <c r="D126" s="19">
        <v>-1.4023213894885308E-2</v>
      </c>
      <c r="E126" s="16">
        <v>-1.4023213894885308E-2</v>
      </c>
    </row>
    <row r="127" spans="1:5" ht="17.100000000000001" customHeight="1" x14ac:dyDescent="0.25">
      <c r="A127" s="13" t="s">
        <v>27</v>
      </c>
      <c r="B127" s="26">
        <v>-1.8643156714761758E-2</v>
      </c>
      <c r="C127" s="22">
        <v>-6.2171811148432508E-3</v>
      </c>
      <c r="D127" s="19">
        <v>-2.4786208394642725E-2</v>
      </c>
      <c r="E127" s="16">
        <v>-1.4901376810770551E-2</v>
      </c>
    </row>
    <row r="128" spans="1:5" ht="17.100000000000001" customHeight="1" x14ac:dyDescent="0.25">
      <c r="A128" s="14" t="s">
        <v>28</v>
      </c>
      <c r="B128" s="26">
        <v>-3.0693865717593433E-2</v>
      </c>
      <c r="C128" s="22"/>
      <c r="D128" s="19"/>
      <c r="E128" s="16">
        <v>-3.0693865717593433E-2</v>
      </c>
    </row>
    <row r="129" spans="1:5" ht="17.100000000000001" customHeight="1" x14ac:dyDescent="0.25">
      <c r="A129" s="14" t="s">
        <v>29</v>
      </c>
      <c r="B129" s="26"/>
      <c r="C129" s="22">
        <v>3.9529152111010112E-3</v>
      </c>
      <c r="D129" s="19"/>
      <c r="E129" s="16">
        <v>3.9529152111010112E-3</v>
      </c>
    </row>
    <row r="130" spans="1:5" ht="17.100000000000001" customHeight="1" x14ac:dyDescent="0.25">
      <c r="A130" s="14" t="s">
        <v>30</v>
      </c>
      <c r="B130" s="26"/>
      <c r="C130" s="22"/>
      <c r="D130" s="19">
        <v>-2.4786208394642725E-2</v>
      </c>
      <c r="E130" s="16">
        <v>-2.4786208394642725E-2</v>
      </c>
    </row>
    <row r="131" spans="1:5" ht="17.100000000000001" customHeight="1" x14ac:dyDescent="0.25">
      <c r="A131" s="14" t="s">
        <v>32</v>
      </c>
      <c r="B131" s="26">
        <v>-6.592447711930083E-3</v>
      </c>
      <c r="C131" s="22"/>
      <c r="D131" s="19"/>
      <c r="E131" s="16">
        <v>-6.592447711930083E-3</v>
      </c>
    </row>
    <row r="132" spans="1:5" ht="17.100000000000001" customHeight="1" x14ac:dyDescent="0.25">
      <c r="A132" s="14" t="s">
        <v>33</v>
      </c>
      <c r="B132" s="26"/>
      <c r="C132" s="22">
        <v>-1.6387277440787513E-2</v>
      </c>
      <c r="D132" s="19"/>
      <c r="E132" s="16">
        <v>-1.6387277440787513E-2</v>
      </c>
    </row>
    <row r="133" spans="1:5" ht="17.100000000000001" customHeight="1" x14ac:dyDescent="0.25">
      <c r="A133" s="13" t="s">
        <v>20</v>
      </c>
      <c r="B133" s="26">
        <v>-4.8454459793019506E-3</v>
      </c>
      <c r="C133" s="27">
        <v>-7.3772011977207451E-3</v>
      </c>
      <c r="D133" s="28">
        <v>-9.463325046557133E-3</v>
      </c>
      <c r="E133" s="15">
        <v>-7.2103404600017719E-3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312"/>
  <sheetViews>
    <sheetView topLeftCell="A692" workbookViewId="0">
      <selection activeCell="K18" sqref="K18"/>
    </sheetView>
  </sheetViews>
  <sheetFormatPr defaultRowHeight="18.95" customHeight="1" x14ac:dyDescent="0.4"/>
  <cols>
    <col min="1" max="1" width="15.42578125" customWidth="1"/>
    <col min="2" max="2" width="14.28515625" customWidth="1"/>
    <col min="7" max="7" width="15.140625" customWidth="1"/>
    <col min="8" max="8" width="31.5703125" customWidth="1"/>
    <col min="9" max="9" width="35.42578125" customWidth="1"/>
    <col min="10" max="10" width="30.85546875" style="34" customWidth="1"/>
    <col min="11" max="11" width="18.7109375" customWidth="1"/>
    <col min="13" max="13" width="15.7109375" customWidth="1"/>
    <col min="14" max="14" width="25.5703125" customWidth="1"/>
  </cols>
  <sheetData>
    <row r="1" spans="1:14" s="3" customFormat="1" ht="18.9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2" t="s">
        <v>9</v>
      </c>
      <c r="K1" s="3" t="s">
        <v>10</v>
      </c>
      <c r="L1" s="3" t="s">
        <v>17</v>
      </c>
      <c r="M1" s="3" t="s">
        <v>18</v>
      </c>
      <c r="N1" s="3" t="s">
        <v>109</v>
      </c>
    </row>
    <row r="2" spans="1:14" ht="18.95" hidden="1" customHeight="1" x14ac:dyDescent="0.35">
      <c r="A2" s="1">
        <v>42373</v>
      </c>
      <c r="B2">
        <v>200.490005</v>
      </c>
      <c r="C2">
        <v>201.029999</v>
      </c>
      <c r="D2">
        <v>198.58999600000001</v>
      </c>
      <c r="E2">
        <v>201.020004</v>
      </c>
      <c r="F2">
        <v>182.51362599999999</v>
      </c>
      <c r="G2">
        <v>222353500</v>
      </c>
      <c r="I2" s="7">
        <f>(C2-B2)/B2</f>
        <v>2.6933711732911934E-3</v>
      </c>
      <c r="J2" s="6">
        <f>(D2-B2)/B2</f>
        <v>-9.4768265380610027E-3</v>
      </c>
      <c r="K2" s="10">
        <v>1</v>
      </c>
      <c r="L2" s="11">
        <f>YEAR(A2)</f>
        <v>2016</v>
      </c>
      <c r="M2">
        <f>MONTH(A2)</f>
        <v>1</v>
      </c>
      <c r="N2">
        <f>DAY(A2)</f>
        <v>4</v>
      </c>
    </row>
    <row r="3" spans="1:14" ht="18.95" hidden="1" customHeight="1" x14ac:dyDescent="0.35">
      <c r="A3" s="1">
        <v>42374</v>
      </c>
      <c r="B3">
        <v>201.39999399999999</v>
      </c>
      <c r="C3">
        <v>201.89999399999999</v>
      </c>
      <c r="D3">
        <v>200.050003</v>
      </c>
      <c r="E3">
        <v>201.36000100000001</v>
      </c>
      <c r="F3">
        <v>182.822327</v>
      </c>
      <c r="G3">
        <v>110845800</v>
      </c>
      <c r="I3" s="7">
        <f>(C3-E2)/E2</f>
        <v>4.3776240298950162E-3</v>
      </c>
      <c r="J3" s="6">
        <f>(-E2+D3)/E2</f>
        <v>-4.8253953870182808E-3</v>
      </c>
      <c r="K3" s="10">
        <v>2</v>
      </c>
      <c r="L3" s="11">
        <f t="shared" ref="L3:L66" si="0">YEAR(A3)</f>
        <v>2016</v>
      </c>
      <c r="M3">
        <f t="shared" ref="M3:M66" si="1">MONTH(A3)</f>
        <v>1</v>
      </c>
      <c r="N3">
        <f t="shared" ref="N3:N66" si="2">DAY(A3)</f>
        <v>5</v>
      </c>
    </row>
    <row r="4" spans="1:14" ht="18.95" hidden="1" customHeight="1" x14ac:dyDescent="0.35">
      <c r="A4" s="1">
        <v>42375</v>
      </c>
      <c r="B4">
        <v>198.33999600000001</v>
      </c>
      <c r="C4">
        <v>200.05999800000001</v>
      </c>
      <c r="D4">
        <v>197.60000600000001</v>
      </c>
      <c r="E4">
        <v>198.820007</v>
      </c>
      <c r="F4">
        <v>180.51617400000001</v>
      </c>
      <c r="G4">
        <v>152112600</v>
      </c>
      <c r="I4" s="7">
        <f t="shared" ref="I4:I67" si="3">(C4-E3)/E3</f>
        <v>-6.4561133966224192E-3</v>
      </c>
      <c r="J4" s="6">
        <f t="shared" ref="J4:J67" si="4">(-E3+D4)/E3</f>
        <v>-1.8672998516721318E-2</v>
      </c>
      <c r="K4" s="10">
        <v>3</v>
      </c>
      <c r="L4" s="11">
        <f t="shared" si="0"/>
        <v>2016</v>
      </c>
      <c r="M4">
        <f t="shared" si="1"/>
        <v>1</v>
      </c>
      <c r="N4">
        <f t="shared" si="2"/>
        <v>6</v>
      </c>
    </row>
    <row r="5" spans="1:14" ht="18.95" hidden="1" customHeight="1" x14ac:dyDescent="0.35">
      <c r="A5" s="1">
        <v>42376</v>
      </c>
      <c r="B5">
        <v>195.33000200000001</v>
      </c>
      <c r="C5">
        <v>197.44000199999999</v>
      </c>
      <c r="D5">
        <v>193.58999600000001</v>
      </c>
      <c r="E5">
        <v>194.050003</v>
      </c>
      <c r="F5">
        <v>176.18533300000001</v>
      </c>
      <c r="G5">
        <v>213436100</v>
      </c>
      <c r="I5" s="7">
        <f t="shared" si="3"/>
        <v>-6.9409765185251765E-3</v>
      </c>
      <c r="J5" s="6">
        <f t="shared" si="4"/>
        <v>-2.6305255084313472E-2</v>
      </c>
      <c r="K5" s="10">
        <v>4</v>
      </c>
      <c r="L5" s="11">
        <f t="shared" si="0"/>
        <v>2016</v>
      </c>
      <c r="M5">
        <f t="shared" si="1"/>
        <v>1</v>
      </c>
      <c r="N5">
        <f t="shared" si="2"/>
        <v>7</v>
      </c>
    </row>
    <row r="6" spans="1:14" ht="18.95" hidden="1" customHeight="1" x14ac:dyDescent="0.35">
      <c r="A6" s="1">
        <v>42377</v>
      </c>
      <c r="B6">
        <v>195.19000199999999</v>
      </c>
      <c r="C6">
        <v>195.85000600000001</v>
      </c>
      <c r="D6">
        <v>191.58000200000001</v>
      </c>
      <c r="E6">
        <v>191.91999799999999</v>
      </c>
      <c r="F6">
        <v>174.251419</v>
      </c>
      <c r="G6">
        <v>209817200</v>
      </c>
      <c r="I6" s="7">
        <f t="shared" si="3"/>
        <v>9.2759751207012551E-3</v>
      </c>
      <c r="J6" s="6">
        <f t="shared" si="4"/>
        <v>-1.2728683132254301E-2</v>
      </c>
      <c r="K6" s="10">
        <v>5</v>
      </c>
      <c r="L6" s="11">
        <f t="shared" si="0"/>
        <v>2016</v>
      </c>
      <c r="M6">
        <f t="shared" si="1"/>
        <v>1</v>
      </c>
      <c r="N6">
        <f t="shared" si="2"/>
        <v>8</v>
      </c>
    </row>
    <row r="7" spans="1:14" ht="18.95" hidden="1" customHeight="1" x14ac:dyDescent="0.35">
      <c r="A7" s="1">
        <v>42380</v>
      </c>
      <c r="B7">
        <v>193.009995</v>
      </c>
      <c r="C7">
        <v>193.41000399999999</v>
      </c>
      <c r="D7">
        <v>189.820007</v>
      </c>
      <c r="E7">
        <v>192.11000100000001</v>
      </c>
      <c r="F7">
        <v>174.42394999999999</v>
      </c>
      <c r="G7">
        <v>187941300</v>
      </c>
      <c r="I7" s="7">
        <f t="shared" si="3"/>
        <v>7.7636828653989149E-3</v>
      </c>
      <c r="J7" s="6">
        <f t="shared" si="4"/>
        <v>-1.0942012410817077E-2</v>
      </c>
      <c r="K7" s="10">
        <v>1</v>
      </c>
      <c r="L7" s="11">
        <f t="shared" si="0"/>
        <v>2016</v>
      </c>
      <c r="M7">
        <f t="shared" si="1"/>
        <v>1</v>
      </c>
      <c r="N7">
        <f t="shared" si="2"/>
        <v>11</v>
      </c>
    </row>
    <row r="8" spans="1:14" ht="18.95" hidden="1" customHeight="1" x14ac:dyDescent="0.35">
      <c r="A8" s="1">
        <v>42381</v>
      </c>
      <c r="B8">
        <v>193.820007</v>
      </c>
      <c r="C8">
        <v>194.550003</v>
      </c>
      <c r="D8">
        <v>191.13999899999999</v>
      </c>
      <c r="E8">
        <v>193.66000399999999</v>
      </c>
      <c r="F8">
        <v>175.83123800000001</v>
      </c>
      <c r="G8">
        <v>172330500</v>
      </c>
      <c r="I8" s="7">
        <f t="shared" si="3"/>
        <v>1.2701067030862139E-2</v>
      </c>
      <c r="J8" s="6">
        <f t="shared" si="4"/>
        <v>-5.0492009523232587E-3</v>
      </c>
      <c r="K8" s="10">
        <v>2</v>
      </c>
      <c r="L8" s="11">
        <f t="shared" si="0"/>
        <v>2016</v>
      </c>
      <c r="M8">
        <f t="shared" si="1"/>
        <v>1</v>
      </c>
      <c r="N8">
        <f t="shared" si="2"/>
        <v>12</v>
      </c>
    </row>
    <row r="9" spans="1:14" ht="18.95" hidden="1" customHeight="1" x14ac:dyDescent="0.35">
      <c r="A9" s="1">
        <v>42382</v>
      </c>
      <c r="B9">
        <v>194.449997</v>
      </c>
      <c r="C9">
        <v>194.86000100000001</v>
      </c>
      <c r="D9">
        <v>188.38000500000001</v>
      </c>
      <c r="E9">
        <v>188.83000200000001</v>
      </c>
      <c r="F9">
        <v>171.44589199999999</v>
      </c>
      <c r="G9">
        <v>221168900</v>
      </c>
      <c r="I9" s="7">
        <f t="shared" si="3"/>
        <v>6.1964111082019021E-3</v>
      </c>
      <c r="J9" s="6">
        <f t="shared" si="4"/>
        <v>-2.7264271873091439E-2</v>
      </c>
      <c r="K9" s="10">
        <v>3</v>
      </c>
      <c r="L9" s="11">
        <f t="shared" si="0"/>
        <v>2016</v>
      </c>
      <c r="M9">
        <f t="shared" si="1"/>
        <v>1</v>
      </c>
      <c r="N9">
        <f t="shared" si="2"/>
        <v>13</v>
      </c>
    </row>
    <row r="10" spans="1:14" ht="18.95" hidden="1" customHeight="1" x14ac:dyDescent="0.35">
      <c r="A10" s="1">
        <v>42383</v>
      </c>
      <c r="B10">
        <v>189.550003</v>
      </c>
      <c r="C10">
        <v>193.259995</v>
      </c>
      <c r="D10">
        <v>187.66000399999999</v>
      </c>
      <c r="E10">
        <v>191.929993</v>
      </c>
      <c r="F10">
        <v>174.260468</v>
      </c>
      <c r="G10">
        <v>240795600</v>
      </c>
      <c r="I10" s="7">
        <f t="shared" si="3"/>
        <v>2.3460217937189852E-2</v>
      </c>
      <c r="J10" s="6">
        <f t="shared" si="4"/>
        <v>-6.1960386994012791E-3</v>
      </c>
      <c r="K10" s="10">
        <v>4</v>
      </c>
      <c r="L10" s="11">
        <f t="shared" si="0"/>
        <v>2016</v>
      </c>
      <c r="M10">
        <f t="shared" si="1"/>
        <v>1</v>
      </c>
      <c r="N10">
        <f t="shared" si="2"/>
        <v>14</v>
      </c>
    </row>
    <row r="11" spans="1:14" ht="18.95" hidden="1" customHeight="1" x14ac:dyDescent="0.35">
      <c r="A11" s="1">
        <v>42384</v>
      </c>
      <c r="B11">
        <v>186.770004</v>
      </c>
      <c r="C11">
        <v>188.759995</v>
      </c>
      <c r="D11">
        <v>185.520004</v>
      </c>
      <c r="E11">
        <v>187.80999800000001</v>
      </c>
      <c r="F11">
        <v>170.519791</v>
      </c>
      <c r="G11">
        <v>324846400</v>
      </c>
      <c r="I11" s="7">
        <f t="shared" si="3"/>
        <v>-1.6516428466706569E-2</v>
      </c>
      <c r="J11" s="6">
        <f t="shared" si="4"/>
        <v>-3.3397536777902116E-2</v>
      </c>
      <c r="K11" s="10">
        <v>5</v>
      </c>
      <c r="L11" s="11">
        <f t="shared" si="0"/>
        <v>2016</v>
      </c>
      <c r="M11">
        <f t="shared" si="1"/>
        <v>1</v>
      </c>
      <c r="N11">
        <f t="shared" si="2"/>
        <v>15</v>
      </c>
    </row>
    <row r="12" spans="1:14" ht="18.95" hidden="1" customHeight="1" x14ac:dyDescent="0.35">
      <c r="A12" s="1">
        <v>42388</v>
      </c>
      <c r="B12">
        <v>189.96000699999999</v>
      </c>
      <c r="C12">
        <v>190.11000100000001</v>
      </c>
      <c r="D12">
        <v>186.199997</v>
      </c>
      <c r="E12">
        <v>188.05999800000001</v>
      </c>
      <c r="F12">
        <v>170.74676500000001</v>
      </c>
      <c r="G12">
        <v>195244400</v>
      </c>
      <c r="I12" s="7">
        <f t="shared" si="3"/>
        <v>1.2246435357504257E-2</v>
      </c>
      <c r="J12" s="6">
        <f t="shared" si="4"/>
        <v>-8.5724988932698414E-3</v>
      </c>
      <c r="K12" s="10">
        <v>2</v>
      </c>
      <c r="L12" s="11">
        <f t="shared" si="0"/>
        <v>2016</v>
      </c>
      <c r="M12">
        <f t="shared" si="1"/>
        <v>1</v>
      </c>
      <c r="N12">
        <f t="shared" si="2"/>
        <v>19</v>
      </c>
    </row>
    <row r="13" spans="1:14" ht="18.95" hidden="1" customHeight="1" x14ac:dyDescent="0.35">
      <c r="A13" s="1">
        <v>42389</v>
      </c>
      <c r="B13">
        <v>185.029999</v>
      </c>
      <c r="C13">
        <v>187.5</v>
      </c>
      <c r="D13">
        <v>181.020004</v>
      </c>
      <c r="E13">
        <v>185.64999399999999</v>
      </c>
      <c r="F13">
        <v>168.55864</v>
      </c>
      <c r="G13">
        <v>286547800</v>
      </c>
      <c r="I13" s="7">
        <f t="shared" si="3"/>
        <v>-2.9777624479183887E-3</v>
      </c>
      <c r="J13" s="6">
        <f t="shared" si="4"/>
        <v>-3.7434829707910594E-2</v>
      </c>
      <c r="K13" s="10">
        <v>3</v>
      </c>
      <c r="L13" s="11">
        <f t="shared" si="0"/>
        <v>2016</v>
      </c>
      <c r="M13">
        <f t="shared" si="1"/>
        <v>1</v>
      </c>
      <c r="N13">
        <f t="shared" si="2"/>
        <v>20</v>
      </c>
    </row>
    <row r="14" spans="1:14" ht="18.95" hidden="1" customHeight="1" x14ac:dyDescent="0.35">
      <c r="A14" s="1">
        <v>42390</v>
      </c>
      <c r="B14">
        <v>186.21000699999999</v>
      </c>
      <c r="C14">
        <v>188.86999499999999</v>
      </c>
      <c r="D14">
        <v>184.63999899999999</v>
      </c>
      <c r="E14">
        <v>186.69000199999999</v>
      </c>
      <c r="F14">
        <v>169.502914</v>
      </c>
      <c r="G14">
        <v>195772900</v>
      </c>
      <c r="I14" s="7">
        <f t="shared" si="3"/>
        <v>1.7344471338900214E-2</v>
      </c>
      <c r="J14" s="6">
        <f t="shared" si="4"/>
        <v>-5.440317978141187E-3</v>
      </c>
      <c r="K14" s="10">
        <v>4</v>
      </c>
      <c r="L14" s="11">
        <f t="shared" si="0"/>
        <v>2016</v>
      </c>
      <c r="M14">
        <f t="shared" si="1"/>
        <v>1</v>
      </c>
      <c r="N14">
        <f t="shared" si="2"/>
        <v>21</v>
      </c>
    </row>
    <row r="15" spans="1:14" ht="18.95" hidden="1" customHeight="1" x14ac:dyDescent="0.35">
      <c r="A15" s="1">
        <v>42391</v>
      </c>
      <c r="B15">
        <v>189.779999</v>
      </c>
      <c r="C15">
        <v>190.759995</v>
      </c>
      <c r="D15">
        <v>188.88000500000001</v>
      </c>
      <c r="E15">
        <v>190.520004</v>
      </c>
      <c r="F15">
        <v>172.98028600000001</v>
      </c>
      <c r="G15">
        <v>168319600</v>
      </c>
      <c r="I15" s="7">
        <f t="shared" si="3"/>
        <v>2.1800808593917156E-2</v>
      </c>
      <c r="J15" s="6">
        <f t="shared" si="4"/>
        <v>1.1730692466327247E-2</v>
      </c>
      <c r="K15" s="10">
        <v>5</v>
      </c>
      <c r="L15" s="11">
        <f t="shared" si="0"/>
        <v>2016</v>
      </c>
      <c r="M15">
        <f t="shared" si="1"/>
        <v>1</v>
      </c>
      <c r="N15">
        <f t="shared" si="2"/>
        <v>22</v>
      </c>
    </row>
    <row r="16" spans="1:14" ht="18.95" hidden="1" customHeight="1" x14ac:dyDescent="0.35">
      <c r="A16" s="1">
        <v>42394</v>
      </c>
      <c r="B16">
        <v>189.91999799999999</v>
      </c>
      <c r="C16">
        <v>190.14999399999999</v>
      </c>
      <c r="D16">
        <v>187.41000399999999</v>
      </c>
      <c r="E16">
        <v>187.63999899999999</v>
      </c>
      <c r="F16">
        <v>170.36544799999999</v>
      </c>
      <c r="G16">
        <v>130371700</v>
      </c>
      <c r="I16" s="7">
        <f t="shared" si="3"/>
        <v>-1.942105774887595E-3</v>
      </c>
      <c r="J16" s="6">
        <f t="shared" si="4"/>
        <v>-1.6323745195806386E-2</v>
      </c>
      <c r="K16" s="10">
        <v>1</v>
      </c>
      <c r="L16" s="11">
        <f t="shared" si="0"/>
        <v>2016</v>
      </c>
      <c r="M16">
        <f t="shared" si="1"/>
        <v>1</v>
      </c>
      <c r="N16">
        <f t="shared" si="2"/>
        <v>25</v>
      </c>
    </row>
    <row r="17" spans="1:14" ht="18.95" hidden="1" customHeight="1" x14ac:dyDescent="0.35">
      <c r="A17" s="1">
        <v>42395</v>
      </c>
      <c r="B17">
        <v>188.41999799999999</v>
      </c>
      <c r="C17">
        <v>190.529999</v>
      </c>
      <c r="D17">
        <v>188.020004</v>
      </c>
      <c r="E17">
        <v>190.199997</v>
      </c>
      <c r="F17">
        <v>172.68974299999999</v>
      </c>
      <c r="G17">
        <v>141036800</v>
      </c>
      <c r="I17" s="7">
        <f t="shared" si="3"/>
        <v>1.5401833379886209E-2</v>
      </c>
      <c r="J17" s="6">
        <f t="shared" si="4"/>
        <v>2.0251812088317657E-3</v>
      </c>
      <c r="K17" s="10">
        <v>2</v>
      </c>
      <c r="L17" s="11">
        <f t="shared" si="0"/>
        <v>2016</v>
      </c>
      <c r="M17">
        <f t="shared" si="1"/>
        <v>1</v>
      </c>
      <c r="N17">
        <f t="shared" si="2"/>
        <v>26</v>
      </c>
    </row>
    <row r="18" spans="1:14" ht="18.95" customHeight="1" x14ac:dyDescent="0.35">
      <c r="A18" s="8">
        <v>42396</v>
      </c>
      <c r="B18" s="9">
        <v>189.58000200000001</v>
      </c>
      <c r="C18" s="9">
        <v>191.55999800000001</v>
      </c>
      <c r="D18" s="9">
        <v>187.05999800000001</v>
      </c>
      <c r="E18" s="9">
        <v>188.13000500000001</v>
      </c>
      <c r="F18" s="9">
        <v>170.810318</v>
      </c>
      <c r="G18" s="9">
        <v>185681700</v>
      </c>
      <c r="H18" s="37" t="s">
        <v>13</v>
      </c>
      <c r="I18" s="7">
        <f t="shared" si="3"/>
        <v>7.1503734040543184E-3</v>
      </c>
      <c r="J18" s="6">
        <f t="shared" si="4"/>
        <v>-1.6508932962811713E-2</v>
      </c>
      <c r="K18" s="10">
        <v>3</v>
      </c>
      <c r="L18" s="11">
        <f t="shared" si="0"/>
        <v>2016</v>
      </c>
      <c r="M18">
        <f t="shared" si="1"/>
        <v>1</v>
      </c>
      <c r="N18">
        <f t="shared" si="2"/>
        <v>27</v>
      </c>
    </row>
    <row r="19" spans="1:14" ht="18.95" customHeight="1" x14ac:dyDescent="0.35">
      <c r="A19" s="1">
        <v>42397</v>
      </c>
      <c r="B19">
        <v>189.96000699999999</v>
      </c>
      <c r="C19">
        <v>190.199997</v>
      </c>
      <c r="D19">
        <v>187.16000399999999</v>
      </c>
      <c r="E19">
        <v>189.11000100000001</v>
      </c>
      <c r="F19">
        <v>171.70010400000001</v>
      </c>
      <c r="G19">
        <v>143798800</v>
      </c>
      <c r="H19" s="37" t="s">
        <v>12</v>
      </c>
      <c r="I19" s="7">
        <f t="shared" si="3"/>
        <v>1.100298700358821E-2</v>
      </c>
      <c r="J19" s="6">
        <f t="shared" si="4"/>
        <v>-5.1560143210543407E-3</v>
      </c>
      <c r="K19" s="10">
        <v>4</v>
      </c>
      <c r="L19" s="11">
        <f t="shared" si="0"/>
        <v>2016</v>
      </c>
      <c r="M19">
        <f t="shared" si="1"/>
        <v>1</v>
      </c>
      <c r="N19">
        <f t="shared" si="2"/>
        <v>28</v>
      </c>
    </row>
    <row r="20" spans="1:14" ht="18.95" customHeight="1" x14ac:dyDescent="0.35">
      <c r="A20" s="1">
        <v>42398</v>
      </c>
      <c r="B20">
        <v>190.020004</v>
      </c>
      <c r="C20">
        <v>193.88000500000001</v>
      </c>
      <c r="D20">
        <v>189.88000500000001</v>
      </c>
      <c r="E20">
        <v>193.720001</v>
      </c>
      <c r="F20">
        <v>175.885727</v>
      </c>
      <c r="G20">
        <v>210529300</v>
      </c>
      <c r="H20" s="37" t="s">
        <v>11</v>
      </c>
      <c r="I20" s="7">
        <f t="shared" si="3"/>
        <v>2.5223435962014509E-2</v>
      </c>
      <c r="J20" s="6">
        <f t="shared" si="4"/>
        <v>4.0717254292648442E-3</v>
      </c>
      <c r="K20" s="10">
        <v>5</v>
      </c>
      <c r="L20" s="11">
        <f t="shared" si="0"/>
        <v>2016</v>
      </c>
      <c r="M20">
        <f t="shared" si="1"/>
        <v>1</v>
      </c>
      <c r="N20">
        <f t="shared" si="2"/>
        <v>29</v>
      </c>
    </row>
    <row r="21" spans="1:14" ht="18.95" hidden="1" customHeight="1" x14ac:dyDescent="0.35">
      <c r="A21" s="1">
        <v>42401</v>
      </c>
      <c r="B21">
        <v>192.529999</v>
      </c>
      <c r="C21">
        <v>194.58000200000001</v>
      </c>
      <c r="D21">
        <v>191.83999600000001</v>
      </c>
      <c r="E21">
        <v>193.64999399999999</v>
      </c>
      <c r="F21">
        <v>175.82214400000001</v>
      </c>
      <c r="G21">
        <v>136061600</v>
      </c>
      <c r="I21" s="7">
        <f t="shared" si="3"/>
        <v>4.4394022071061788E-3</v>
      </c>
      <c r="J21" s="6">
        <f t="shared" si="4"/>
        <v>-9.7047542344374793E-3</v>
      </c>
      <c r="K21" s="10">
        <v>1</v>
      </c>
      <c r="L21" s="11">
        <f t="shared" si="0"/>
        <v>2016</v>
      </c>
      <c r="M21">
        <f t="shared" si="1"/>
        <v>2</v>
      </c>
      <c r="N21">
        <f t="shared" si="2"/>
        <v>1</v>
      </c>
    </row>
    <row r="22" spans="1:14" ht="18.95" hidden="1" customHeight="1" x14ac:dyDescent="0.35">
      <c r="A22" s="1">
        <v>42402</v>
      </c>
      <c r="B22">
        <v>191.96000699999999</v>
      </c>
      <c r="C22">
        <v>191.970001</v>
      </c>
      <c r="D22">
        <v>189.53999300000001</v>
      </c>
      <c r="E22">
        <v>190.16000399999999</v>
      </c>
      <c r="F22">
        <v>172.65344200000001</v>
      </c>
      <c r="G22">
        <v>182564900</v>
      </c>
      <c r="I22" s="7">
        <f t="shared" si="3"/>
        <v>-8.675409512277063E-3</v>
      </c>
      <c r="J22" s="6">
        <f t="shared" si="4"/>
        <v>-2.1223863296375742E-2</v>
      </c>
      <c r="K22" s="10">
        <v>2</v>
      </c>
      <c r="L22" s="11">
        <f t="shared" si="0"/>
        <v>2016</v>
      </c>
      <c r="M22">
        <f t="shared" si="1"/>
        <v>2</v>
      </c>
      <c r="N22">
        <f t="shared" si="2"/>
        <v>2</v>
      </c>
    </row>
    <row r="23" spans="1:14" ht="18.95" hidden="1" customHeight="1" x14ac:dyDescent="0.35">
      <c r="A23" s="1">
        <v>42403</v>
      </c>
      <c r="B23">
        <v>191.41000399999999</v>
      </c>
      <c r="C23">
        <v>191.779999</v>
      </c>
      <c r="D23">
        <v>187.10000600000001</v>
      </c>
      <c r="E23">
        <v>191.300003</v>
      </c>
      <c r="F23">
        <v>173.68847700000001</v>
      </c>
      <c r="G23">
        <v>205054900</v>
      </c>
      <c r="I23" s="7">
        <f t="shared" si="3"/>
        <v>8.5191153025008202E-3</v>
      </c>
      <c r="J23" s="6">
        <f t="shared" si="4"/>
        <v>-1.6091701386375546E-2</v>
      </c>
      <c r="K23" s="10">
        <v>3</v>
      </c>
      <c r="L23" s="11">
        <f t="shared" si="0"/>
        <v>2016</v>
      </c>
      <c r="M23">
        <f t="shared" si="1"/>
        <v>2</v>
      </c>
      <c r="N23">
        <f t="shared" si="2"/>
        <v>3</v>
      </c>
    </row>
    <row r="24" spans="1:14" ht="18.95" hidden="1" customHeight="1" x14ac:dyDescent="0.35">
      <c r="A24" s="1">
        <v>42404</v>
      </c>
      <c r="B24">
        <v>190.71000699999999</v>
      </c>
      <c r="C24">
        <v>192.75</v>
      </c>
      <c r="D24">
        <v>189.96000699999999</v>
      </c>
      <c r="E24">
        <v>191.60000600000001</v>
      </c>
      <c r="F24">
        <v>173.96087600000001</v>
      </c>
      <c r="G24">
        <v>139531800</v>
      </c>
      <c r="I24" s="7">
        <f t="shared" si="3"/>
        <v>7.5797019198164681E-3</v>
      </c>
      <c r="J24" s="6">
        <f t="shared" si="4"/>
        <v>-7.0046836329637355E-3</v>
      </c>
      <c r="K24" s="10">
        <v>4</v>
      </c>
      <c r="L24" s="11">
        <f t="shared" si="0"/>
        <v>2016</v>
      </c>
      <c r="M24">
        <f t="shared" si="1"/>
        <v>2</v>
      </c>
      <c r="N24">
        <f t="shared" si="2"/>
        <v>4</v>
      </c>
    </row>
    <row r="25" spans="1:14" ht="18.95" hidden="1" customHeight="1" x14ac:dyDescent="0.35">
      <c r="A25" s="1">
        <v>42405</v>
      </c>
      <c r="B25">
        <v>190.990005</v>
      </c>
      <c r="C25">
        <v>191.66999799999999</v>
      </c>
      <c r="D25">
        <v>187.199997</v>
      </c>
      <c r="E25">
        <v>187.949997</v>
      </c>
      <c r="F25">
        <v>170.64692700000001</v>
      </c>
      <c r="G25">
        <v>180788300</v>
      </c>
      <c r="I25" s="7">
        <f t="shared" si="3"/>
        <v>3.6530270254785352E-4</v>
      </c>
      <c r="J25" s="6">
        <f t="shared" si="4"/>
        <v>-2.2964555648291637E-2</v>
      </c>
      <c r="K25" s="10">
        <v>5</v>
      </c>
      <c r="L25" s="11">
        <f t="shared" si="0"/>
        <v>2016</v>
      </c>
      <c r="M25">
        <f t="shared" si="1"/>
        <v>2</v>
      </c>
      <c r="N25">
        <f t="shared" si="2"/>
        <v>5</v>
      </c>
    </row>
    <row r="26" spans="1:14" ht="18.95" hidden="1" customHeight="1" x14ac:dyDescent="0.35">
      <c r="A26" s="1">
        <v>42408</v>
      </c>
      <c r="B26">
        <v>185.770004</v>
      </c>
      <c r="C26">
        <v>186.11999499999999</v>
      </c>
      <c r="D26">
        <v>182.800003</v>
      </c>
      <c r="E26">
        <v>185.41999799999999</v>
      </c>
      <c r="F26">
        <v>168.349808</v>
      </c>
      <c r="G26">
        <v>191526700</v>
      </c>
      <c r="I26" s="7">
        <f t="shared" si="3"/>
        <v>-9.7366428795420921E-3</v>
      </c>
      <c r="J26" s="6">
        <f t="shared" si="4"/>
        <v>-2.7400873009856937E-2</v>
      </c>
      <c r="K26" s="10">
        <v>1</v>
      </c>
      <c r="L26" s="11">
        <f t="shared" si="0"/>
        <v>2016</v>
      </c>
      <c r="M26">
        <f t="shared" si="1"/>
        <v>2</v>
      </c>
      <c r="N26">
        <f t="shared" si="2"/>
        <v>8</v>
      </c>
    </row>
    <row r="27" spans="1:14" ht="18.95" hidden="1" customHeight="1" x14ac:dyDescent="0.35">
      <c r="A27" s="1">
        <v>42409</v>
      </c>
      <c r="B27">
        <v>183.36000100000001</v>
      </c>
      <c r="C27">
        <v>186.94000199999999</v>
      </c>
      <c r="D27">
        <v>183.199997</v>
      </c>
      <c r="E27">
        <v>185.429993</v>
      </c>
      <c r="F27">
        <v>168.35887099999999</v>
      </c>
      <c r="G27">
        <v>184513100</v>
      </c>
      <c r="I27" s="7">
        <f t="shared" si="3"/>
        <v>8.1976270973749023E-3</v>
      </c>
      <c r="J27" s="6">
        <f t="shared" si="4"/>
        <v>-1.1972823988489076E-2</v>
      </c>
      <c r="K27" s="10">
        <v>2</v>
      </c>
      <c r="L27" s="11">
        <f t="shared" si="0"/>
        <v>2016</v>
      </c>
      <c r="M27">
        <f t="shared" si="1"/>
        <v>2</v>
      </c>
      <c r="N27">
        <f t="shared" si="2"/>
        <v>9</v>
      </c>
    </row>
    <row r="28" spans="1:14" ht="18.95" hidden="1" customHeight="1" x14ac:dyDescent="0.35">
      <c r="A28" s="1">
        <v>42410</v>
      </c>
      <c r="B28">
        <v>186.41000399999999</v>
      </c>
      <c r="C28">
        <v>188.33999600000001</v>
      </c>
      <c r="D28">
        <v>185.11999499999999</v>
      </c>
      <c r="E28">
        <v>185.270004</v>
      </c>
      <c r="F28">
        <v>168.213638</v>
      </c>
      <c r="G28">
        <v>148214100</v>
      </c>
      <c r="I28" s="7">
        <f t="shared" si="3"/>
        <v>1.5693270289882488E-2</v>
      </c>
      <c r="J28" s="6">
        <f t="shared" si="4"/>
        <v>-1.6717791711290597E-3</v>
      </c>
      <c r="K28" s="10">
        <v>3</v>
      </c>
      <c r="L28" s="11">
        <f t="shared" si="0"/>
        <v>2016</v>
      </c>
      <c r="M28">
        <f t="shared" si="1"/>
        <v>2</v>
      </c>
      <c r="N28">
        <f t="shared" si="2"/>
        <v>10</v>
      </c>
    </row>
    <row r="29" spans="1:14" ht="18.95" hidden="1" customHeight="1" x14ac:dyDescent="0.35">
      <c r="A29" s="1">
        <v>42411</v>
      </c>
      <c r="B29">
        <v>182.33999600000001</v>
      </c>
      <c r="C29">
        <v>184.10000600000001</v>
      </c>
      <c r="D29">
        <v>181.08999600000001</v>
      </c>
      <c r="E29">
        <v>182.86000100000001</v>
      </c>
      <c r="F29">
        <v>166.02548200000001</v>
      </c>
      <c r="G29">
        <v>219058900</v>
      </c>
      <c r="I29" s="7">
        <f t="shared" si="3"/>
        <v>-6.3150967492826985E-3</v>
      </c>
      <c r="J29" s="6">
        <f t="shared" si="4"/>
        <v>-2.2561709449739023E-2</v>
      </c>
      <c r="K29" s="10">
        <v>4</v>
      </c>
      <c r="L29" s="11">
        <f t="shared" si="0"/>
        <v>2016</v>
      </c>
      <c r="M29">
        <f t="shared" si="1"/>
        <v>2</v>
      </c>
      <c r="N29">
        <f t="shared" si="2"/>
        <v>11</v>
      </c>
    </row>
    <row r="30" spans="1:14" ht="18.95" hidden="1" customHeight="1" x14ac:dyDescent="0.35">
      <c r="A30" s="1">
        <v>42412</v>
      </c>
      <c r="B30">
        <v>184.96000699999999</v>
      </c>
      <c r="C30">
        <v>186.64999399999999</v>
      </c>
      <c r="D30">
        <v>183.96000699999999</v>
      </c>
      <c r="E30">
        <v>186.63000500000001</v>
      </c>
      <c r="F30">
        <v>169.44842499999999</v>
      </c>
      <c r="G30">
        <v>127632400</v>
      </c>
      <c r="I30" s="7">
        <f t="shared" si="3"/>
        <v>2.0726200258524449E-2</v>
      </c>
      <c r="J30" s="6">
        <f t="shared" si="4"/>
        <v>6.0155637864181084E-3</v>
      </c>
      <c r="K30" s="10">
        <v>5</v>
      </c>
      <c r="L30" s="11">
        <f t="shared" si="0"/>
        <v>2016</v>
      </c>
      <c r="M30">
        <f t="shared" si="1"/>
        <v>2</v>
      </c>
      <c r="N30">
        <f t="shared" si="2"/>
        <v>12</v>
      </c>
    </row>
    <row r="31" spans="1:14" ht="18.95" hidden="1" customHeight="1" x14ac:dyDescent="0.35">
      <c r="A31" s="1">
        <v>42416</v>
      </c>
      <c r="B31">
        <v>188.770004</v>
      </c>
      <c r="C31">
        <v>189.80999800000001</v>
      </c>
      <c r="D31">
        <v>187.63000500000001</v>
      </c>
      <c r="E31">
        <v>189.779999</v>
      </c>
      <c r="F31">
        <v>172.308426</v>
      </c>
      <c r="G31">
        <v>120250700</v>
      </c>
      <c r="I31" s="7">
        <f t="shared" si="3"/>
        <v>1.7039023280313346E-2</v>
      </c>
      <c r="J31" s="6">
        <f t="shared" si="4"/>
        <v>5.3581952162515345E-3</v>
      </c>
      <c r="K31" s="10">
        <v>2</v>
      </c>
      <c r="L31" s="11">
        <f t="shared" si="0"/>
        <v>2016</v>
      </c>
      <c r="M31">
        <f t="shared" si="1"/>
        <v>2</v>
      </c>
      <c r="N31">
        <f t="shared" si="2"/>
        <v>16</v>
      </c>
    </row>
    <row r="32" spans="1:14" ht="18.95" hidden="1" customHeight="1" x14ac:dyDescent="0.35">
      <c r="A32" s="1">
        <v>42417</v>
      </c>
      <c r="B32">
        <v>191.16000399999999</v>
      </c>
      <c r="C32">
        <v>193.320007</v>
      </c>
      <c r="D32">
        <v>191.009995</v>
      </c>
      <c r="E32">
        <v>192.88000500000001</v>
      </c>
      <c r="F32">
        <v>175.12304700000001</v>
      </c>
      <c r="G32">
        <v>136009500</v>
      </c>
      <c r="I32" s="7">
        <f t="shared" si="3"/>
        <v>1.8653219615624512E-2</v>
      </c>
      <c r="J32" s="6">
        <f t="shared" si="4"/>
        <v>6.4811677019768546E-3</v>
      </c>
      <c r="K32" s="10">
        <v>3</v>
      </c>
      <c r="L32" s="11">
        <f t="shared" si="0"/>
        <v>2016</v>
      </c>
      <c r="M32">
        <f t="shared" si="1"/>
        <v>2</v>
      </c>
      <c r="N32">
        <f t="shared" si="2"/>
        <v>17</v>
      </c>
    </row>
    <row r="33" spans="1:14" ht="18.95" hidden="1" customHeight="1" x14ac:dyDescent="0.35">
      <c r="A33" s="1">
        <v>42418</v>
      </c>
      <c r="B33">
        <v>193.199997</v>
      </c>
      <c r="C33">
        <v>193.270004</v>
      </c>
      <c r="D33">
        <v>191.720001</v>
      </c>
      <c r="E33">
        <v>192.08999600000001</v>
      </c>
      <c r="F33">
        <v>174.40576200000001</v>
      </c>
      <c r="G33">
        <v>102343000</v>
      </c>
      <c r="I33" s="7">
        <f t="shared" si="3"/>
        <v>2.0219773428561912E-3</v>
      </c>
      <c r="J33" s="6">
        <f t="shared" si="4"/>
        <v>-6.0141226147314483E-3</v>
      </c>
      <c r="K33" s="10">
        <v>4</v>
      </c>
      <c r="L33" s="11">
        <f t="shared" si="0"/>
        <v>2016</v>
      </c>
      <c r="M33">
        <f t="shared" si="1"/>
        <v>2</v>
      </c>
      <c r="N33">
        <f t="shared" si="2"/>
        <v>18</v>
      </c>
    </row>
    <row r="34" spans="1:14" ht="18.95" hidden="1" customHeight="1" x14ac:dyDescent="0.35">
      <c r="A34" s="1">
        <v>42419</v>
      </c>
      <c r="B34">
        <v>191.16999799999999</v>
      </c>
      <c r="C34">
        <v>192.179993</v>
      </c>
      <c r="D34">
        <v>190.449997</v>
      </c>
      <c r="E34">
        <v>192</v>
      </c>
      <c r="F34">
        <v>174.32406599999999</v>
      </c>
      <c r="G34">
        <v>114793000</v>
      </c>
      <c r="I34" s="7">
        <f t="shared" si="3"/>
        <v>4.6851476846291652E-4</v>
      </c>
      <c r="J34" s="6">
        <f t="shared" si="4"/>
        <v>-8.5376596082599593E-3</v>
      </c>
      <c r="K34" s="10">
        <v>5</v>
      </c>
      <c r="L34" s="11">
        <f t="shared" si="0"/>
        <v>2016</v>
      </c>
      <c r="M34">
        <f t="shared" si="1"/>
        <v>2</v>
      </c>
      <c r="N34">
        <f t="shared" si="2"/>
        <v>19</v>
      </c>
    </row>
    <row r="35" spans="1:14" ht="18.95" hidden="1" customHeight="1" x14ac:dyDescent="0.35">
      <c r="A35" s="1">
        <v>42422</v>
      </c>
      <c r="B35">
        <v>193.86999499999999</v>
      </c>
      <c r="C35">
        <v>194.949997</v>
      </c>
      <c r="D35">
        <v>193.78999300000001</v>
      </c>
      <c r="E35">
        <v>194.779999</v>
      </c>
      <c r="F35">
        <v>176.84809899999999</v>
      </c>
      <c r="G35">
        <v>103640300</v>
      </c>
      <c r="I35" s="7">
        <f t="shared" si="3"/>
        <v>1.5364567708333313E-2</v>
      </c>
      <c r="J35" s="6">
        <f t="shared" si="4"/>
        <v>9.3228802083333839E-3</v>
      </c>
      <c r="K35" s="10">
        <v>1</v>
      </c>
      <c r="L35" s="11">
        <f t="shared" si="0"/>
        <v>2016</v>
      </c>
      <c r="M35">
        <f t="shared" si="1"/>
        <v>2</v>
      </c>
      <c r="N35">
        <f t="shared" si="2"/>
        <v>22</v>
      </c>
    </row>
    <row r="36" spans="1:14" ht="18.95" hidden="1" customHeight="1" x14ac:dyDescent="0.35">
      <c r="A36" s="1">
        <v>42423</v>
      </c>
      <c r="B36">
        <v>194</v>
      </c>
      <c r="C36">
        <v>194.320007</v>
      </c>
      <c r="D36">
        <v>192.179993</v>
      </c>
      <c r="E36">
        <v>192.320007</v>
      </c>
      <c r="F36">
        <v>174.61457799999999</v>
      </c>
      <c r="G36">
        <v>111455300</v>
      </c>
      <c r="I36" s="7">
        <f t="shared" si="3"/>
        <v>-2.361597712093631E-3</v>
      </c>
      <c r="J36" s="6">
        <f t="shared" si="4"/>
        <v>-1.3348423931350403E-2</v>
      </c>
      <c r="K36" s="10">
        <v>2</v>
      </c>
      <c r="L36" s="11">
        <f t="shared" si="0"/>
        <v>2016</v>
      </c>
      <c r="M36">
        <f t="shared" si="1"/>
        <v>2</v>
      </c>
      <c r="N36">
        <f t="shared" si="2"/>
        <v>23</v>
      </c>
    </row>
    <row r="37" spans="1:14" ht="18.95" hidden="1" customHeight="1" x14ac:dyDescent="0.35">
      <c r="A37" s="1">
        <v>42424</v>
      </c>
      <c r="B37">
        <v>190.63000500000001</v>
      </c>
      <c r="C37">
        <v>193.529999</v>
      </c>
      <c r="D37">
        <v>189.320007</v>
      </c>
      <c r="E37">
        <v>193.199997</v>
      </c>
      <c r="F37">
        <v>175.41355899999999</v>
      </c>
      <c r="G37">
        <v>150812200</v>
      </c>
      <c r="I37" s="7">
        <f t="shared" si="3"/>
        <v>6.2915555114346463E-3</v>
      </c>
      <c r="J37" s="6">
        <f t="shared" si="4"/>
        <v>-1.5599001096126207E-2</v>
      </c>
      <c r="K37" s="10">
        <v>3</v>
      </c>
      <c r="L37" s="11">
        <f t="shared" si="0"/>
        <v>2016</v>
      </c>
      <c r="M37">
        <f t="shared" si="1"/>
        <v>2</v>
      </c>
      <c r="N37">
        <f t="shared" si="2"/>
        <v>24</v>
      </c>
    </row>
    <row r="38" spans="1:14" ht="18.95" hidden="1" customHeight="1" x14ac:dyDescent="0.35">
      <c r="A38" s="1">
        <v>42425</v>
      </c>
      <c r="B38">
        <v>193.729996</v>
      </c>
      <c r="C38">
        <v>195.550003</v>
      </c>
      <c r="D38">
        <v>192.83000200000001</v>
      </c>
      <c r="E38">
        <v>195.53999300000001</v>
      </c>
      <c r="F38">
        <v>177.53814700000001</v>
      </c>
      <c r="G38">
        <v>110728300</v>
      </c>
      <c r="I38" s="7">
        <f t="shared" si="3"/>
        <v>1.2163592321380872E-2</v>
      </c>
      <c r="J38" s="6">
        <f t="shared" si="4"/>
        <v>-1.91508802145576E-3</v>
      </c>
      <c r="K38" s="10">
        <v>4</v>
      </c>
      <c r="L38" s="11">
        <f t="shared" si="0"/>
        <v>2016</v>
      </c>
      <c r="M38">
        <f t="shared" si="1"/>
        <v>2</v>
      </c>
      <c r="N38">
        <f t="shared" si="2"/>
        <v>25</v>
      </c>
    </row>
    <row r="39" spans="1:14" ht="18.95" hidden="1" customHeight="1" x14ac:dyDescent="0.35">
      <c r="A39" s="1">
        <v>42426</v>
      </c>
      <c r="B39">
        <v>196.570007</v>
      </c>
      <c r="C39">
        <v>196.679993</v>
      </c>
      <c r="D39">
        <v>194.89999399999999</v>
      </c>
      <c r="E39">
        <v>195.08999600000001</v>
      </c>
      <c r="F39">
        <v>177.12956199999999</v>
      </c>
      <c r="G39">
        <v>129833700</v>
      </c>
      <c r="I39" s="7">
        <f t="shared" si="3"/>
        <v>5.830009413982061E-3</v>
      </c>
      <c r="J39" s="6">
        <f t="shared" si="4"/>
        <v>-3.2729826271396933E-3</v>
      </c>
      <c r="K39" s="10">
        <v>5</v>
      </c>
      <c r="L39" s="11">
        <f t="shared" si="0"/>
        <v>2016</v>
      </c>
      <c r="M39">
        <f t="shared" si="1"/>
        <v>2</v>
      </c>
      <c r="N39">
        <f t="shared" si="2"/>
        <v>26</v>
      </c>
    </row>
    <row r="40" spans="1:14" ht="18.95" hidden="1" customHeight="1" x14ac:dyDescent="0.35">
      <c r="A40" s="1">
        <v>42429</v>
      </c>
      <c r="B40">
        <v>195.11000100000001</v>
      </c>
      <c r="C40">
        <v>196.229996</v>
      </c>
      <c r="D40">
        <v>193.33000200000001</v>
      </c>
      <c r="E40">
        <v>193.55999800000001</v>
      </c>
      <c r="F40">
        <v>175.74041700000001</v>
      </c>
      <c r="G40">
        <v>125918100</v>
      </c>
      <c r="I40" s="7">
        <f t="shared" si="3"/>
        <v>5.8434569858722349E-3</v>
      </c>
      <c r="J40" s="6">
        <f t="shared" si="4"/>
        <v>-9.0214466968362942E-3</v>
      </c>
      <c r="K40" s="10">
        <v>1</v>
      </c>
      <c r="L40" s="11">
        <f t="shared" si="0"/>
        <v>2016</v>
      </c>
      <c r="M40">
        <f t="shared" si="1"/>
        <v>2</v>
      </c>
      <c r="N40">
        <f t="shared" si="2"/>
        <v>29</v>
      </c>
    </row>
    <row r="41" spans="1:14" ht="18.95" hidden="1" customHeight="1" x14ac:dyDescent="0.35">
      <c r="A41" s="1">
        <v>42430</v>
      </c>
      <c r="B41">
        <v>195.009995</v>
      </c>
      <c r="C41">
        <v>198.21000699999999</v>
      </c>
      <c r="D41">
        <v>194.449997</v>
      </c>
      <c r="E41">
        <v>198.11000100000001</v>
      </c>
      <c r="F41">
        <v>179.87158199999999</v>
      </c>
      <c r="G41">
        <v>141799700</v>
      </c>
      <c r="I41" s="7">
        <f t="shared" si="3"/>
        <v>2.4023605331923919E-2</v>
      </c>
      <c r="J41" s="6">
        <f t="shared" si="4"/>
        <v>4.5980523310399542E-3</v>
      </c>
      <c r="K41" s="10">
        <v>2</v>
      </c>
      <c r="L41" s="11">
        <f t="shared" si="0"/>
        <v>2016</v>
      </c>
      <c r="M41">
        <f t="shared" si="1"/>
        <v>3</v>
      </c>
      <c r="N41">
        <f t="shared" si="2"/>
        <v>1</v>
      </c>
    </row>
    <row r="42" spans="1:14" ht="18.95" hidden="1" customHeight="1" x14ac:dyDescent="0.35">
      <c r="A42" s="1">
        <v>42431</v>
      </c>
      <c r="B42">
        <v>197.740005</v>
      </c>
      <c r="C42">
        <v>199.05999800000001</v>
      </c>
      <c r="D42">
        <v>197.25</v>
      </c>
      <c r="E42">
        <v>199</v>
      </c>
      <c r="F42">
        <v>180.679596</v>
      </c>
      <c r="G42">
        <v>102415000</v>
      </c>
      <c r="I42" s="7">
        <f t="shared" si="3"/>
        <v>4.7953005663757282E-3</v>
      </c>
      <c r="J42" s="6">
        <f t="shared" si="4"/>
        <v>-4.3410276899650867E-3</v>
      </c>
      <c r="K42" s="10">
        <v>3</v>
      </c>
      <c r="L42" s="11">
        <f t="shared" si="0"/>
        <v>2016</v>
      </c>
      <c r="M42">
        <f t="shared" si="1"/>
        <v>3</v>
      </c>
      <c r="N42">
        <f t="shared" si="2"/>
        <v>2</v>
      </c>
    </row>
    <row r="43" spans="1:14" ht="18.95" hidden="1" customHeight="1" x14ac:dyDescent="0.35">
      <c r="A43" s="1">
        <v>42432</v>
      </c>
      <c r="B43">
        <v>198.78999300000001</v>
      </c>
      <c r="C43">
        <v>199.800003</v>
      </c>
      <c r="D43">
        <v>198.11000100000001</v>
      </c>
      <c r="E43">
        <v>199.779999</v>
      </c>
      <c r="F43">
        <v>181.38780199999999</v>
      </c>
      <c r="G43">
        <v>95172200</v>
      </c>
      <c r="I43" s="7">
        <f t="shared" si="3"/>
        <v>4.0201155778894666E-3</v>
      </c>
      <c r="J43" s="6">
        <f t="shared" si="4"/>
        <v>-4.4723567839195424E-3</v>
      </c>
      <c r="K43" s="10">
        <v>4</v>
      </c>
      <c r="L43" s="11">
        <f t="shared" si="0"/>
        <v>2016</v>
      </c>
      <c r="M43">
        <f t="shared" si="1"/>
        <v>3</v>
      </c>
      <c r="N43">
        <f t="shared" si="2"/>
        <v>3</v>
      </c>
    </row>
    <row r="44" spans="1:14" ht="18.95" hidden="1" customHeight="1" x14ac:dyDescent="0.35">
      <c r="A44" s="1">
        <v>42433</v>
      </c>
      <c r="B44">
        <v>200.009995</v>
      </c>
      <c r="C44">
        <v>201.35000600000001</v>
      </c>
      <c r="D44">
        <v>199.029999</v>
      </c>
      <c r="E44">
        <v>200.429993</v>
      </c>
      <c r="F44">
        <v>181.97796600000001</v>
      </c>
      <c r="G44">
        <v>129293600</v>
      </c>
      <c r="I44" s="7">
        <f t="shared" si="3"/>
        <v>7.8586795868389406E-3</v>
      </c>
      <c r="J44" s="6">
        <f t="shared" si="4"/>
        <v>-3.7541295612880648E-3</v>
      </c>
      <c r="K44" s="10">
        <v>5</v>
      </c>
      <c r="L44" s="11">
        <f t="shared" si="0"/>
        <v>2016</v>
      </c>
      <c r="M44">
        <f t="shared" si="1"/>
        <v>3</v>
      </c>
      <c r="N44">
        <f t="shared" si="2"/>
        <v>4</v>
      </c>
    </row>
    <row r="45" spans="1:14" ht="18.95" hidden="1" customHeight="1" x14ac:dyDescent="0.35">
      <c r="A45" s="1">
        <v>42436</v>
      </c>
      <c r="B45">
        <v>199.33999600000001</v>
      </c>
      <c r="C45">
        <v>201.070007</v>
      </c>
      <c r="D45">
        <v>199.25</v>
      </c>
      <c r="E45">
        <v>200.58999600000001</v>
      </c>
      <c r="F45">
        <v>182.123245</v>
      </c>
      <c r="G45">
        <v>100219000</v>
      </c>
      <c r="I45" s="7">
        <f t="shared" si="3"/>
        <v>3.1932047216107415E-3</v>
      </c>
      <c r="J45" s="6">
        <f t="shared" si="4"/>
        <v>-5.8873074949416185E-3</v>
      </c>
      <c r="K45" s="10">
        <v>1</v>
      </c>
      <c r="L45" s="11">
        <f t="shared" si="0"/>
        <v>2016</v>
      </c>
      <c r="M45">
        <f t="shared" si="1"/>
        <v>3</v>
      </c>
      <c r="N45">
        <f t="shared" si="2"/>
        <v>7</v>
      </c>
    </row>
    <row r="46" spans="1:14" ht="18.95" hidden="1" customHeight="1" x14ac:dyDescent="0.35">
      <c r="A46" s="1">
        <v>42437</v>
      </c>
      <c r="B46">
        <v>199.320007</v>
      </c>
      <c r="C46">
        <v>199.91999799999999</v>
      </c>
      <c r="D46">
        <v>198.21000699999999</v>
      </c>
      <c r="E46">
        <v>198.39999399999999</v>
      </c>
      <c r="F46">
        <v>180.13484199999999</v>
      </c>
      <c r="G46">
        <v>123974900</v>
      </c>
      <c r="I46" s="7">
        <f t="shared" si="3"/>
        <v>-3.3401366636450847E-3</v>
      </c>
      <c r="J46" s="6">
        <f t="shared" si="4"/>
        <v>-1.1864943653521101E-2</v>
      </c>
      <c r="K46" s="10">
        <v>2</v>
      </c>
      <c r="L46" s="11">
        <f t="shared" si="0"/>
        <v>2016</v>
      </c>
      <c r="M46">
        <f t="shared" si="1"/>
        <v>3</v>
      </c>
      <c r="N46">
        <f t="shared" si="2"/>
        <v>8</v>
      </c>
    </row>
    <row r="47" spans="1:14" ht="18.95" hidden="1" customHeight="1" x14ac:dyDescent="0.35">
      <c r="A47" s="1">
        <v>42438</v>
      </c>
      <c r="B47">
        <v>199.36000100000001</v>
      </c>
      <c r="C47">
        <v>199.78999300000001</v>
      </c>
      <c r="D47">
        <v>198.429993</v>
      </c>
      <c r="E47">
        <v>199.38000500000001</v>
      </c>
      <c r="F47">
        <v>181.024643</v>
      </c>
      <c r="G47">
        <v>94801200</v>
      </c>
      <c r="I47" s="7">
        <f t="shared" si="3"/>
        <v>7.006043558650598E-3</v>
      </c>
      <c r="J47" s="6">
        <f t="shared" si="4"/>
        <v>1.5120464166951366E-4</v>
      </c>
      <c r="K47" s="10">
        <v>3</v>
      </c>
      <c r="L47" s="11">
        <f t="shared" si="0"/>
        <v>2016</v>
      </c>
      <c r="M47">
        <f t="shared" si="1"/>
        <v>3</v>
      </c>
      <c r="N47">
        <f t="shared" si="2"/>
        <v>9</v>
      </c>
    </row>
    <row r="48" spans="1:14" ht="18.95" hidden="1" customHeight="1" x14ac:dyDescent="0.35">
      <c r="A48" s="1">
        <v>42439</v>
      </c>
      <c r="B48">
        <v>199.96000699999999</v>
      </c>
      <c r="C48">
        <v>201.070007</v>
      </c>
      <c r="D48">
        <v>197.38000500000001</v>
      </c>
      <c r="E48">
        <v>199.53999300000001</v>
      </c>
      <c r="F48">
        <v>181.16990699999999</v>
      </c>
      <c r="G48">
        <v>156838700</v>
      </c>
      <c r="I48" s="7">
        <f t="shared" si="3"/>
        <v>8.4762862755470014E-3</v>
      </c>
      <c r="J48" s="6">
        <f t="shared" si="4"/>
        <v>-1.0031096147279161E-2</v>
      </c>
      <c r="K48" s="10">
        <v>4</v>
      </c>
      <c r="L48" s="11">
        <f t="shared" si="0"/>
        <v>2016</v>
      </c>
      <c r="M48">
        <f t="shared" si="1"/>
        <v>3</v>
      </c>
      <c r="N48">
        <f t="shared" si="2"/>
        <v>10</v>
      </c>
    </row>
    <row r="49" spans="1:14" ht="18.95" hidden="1" customHeight="1" x14ac:dyDescent="0.35">
      <c r="A49" s="1">
        <v>42440</v>
      </c>
      <c r="B49">
        <v>201.259995</v>
      </c>
      <c r="C49">
        <v>202.80999800000001</v>
      </c>
      <c r="D49">
        <v>199.520004</v>
      </c>
      <c r="E49">
        <v>202.759995</v>
      </c>
      <c r="F49">
        <v>184.09345999999999</v>
      </c>
      <c r="G49">
        <v>137964500</v>
      </c>
      <c r="I49" s="7">
        <f t="shared" si="3"/>
        <v>1.6387717323413944E-2</v>
      </c>
      <c r="J49" s="6">
        <f t="shared" si="4"/>
        <v>-1.0017540694215411E-4</v>
      </c>
      <c r="K49" s="10">
        <v>5</v>
      </c>
      <c r="L49" s="11">
        <f t="shared" si="0"/>
        <v>2016</v>
      </c>
      <c r="M49">
        <f t="shared" si="1"/>
        <v>3</v>
      </c>
      <c r="N49">
        <f t="shared" si="2"/>
        <v>11</v>
      </c>
    </row>
    <row r="50" spans="1:14" ht="18.95" hidden="1" customHeight="1" x14ac:dyDescent="0.35">
      <c r="A50" s="1">
        <v>42443</v>
      </c>
      <c r="B50">
        <v>202.16000399999999</v>
      </c>
      <c r="C50">
        <v>203.03999300000001</v>
      </c>
      <c r="D50">
        <v>201.770004</v>
      </c>
      <c r="E50">
        <v>202.5</v>
      </c>
      <c r="F50">
        <v>183.85739100000001</v>
      </c>
      <c r="G50">
        <v>73612000</v>
      </c>
      <c r="I50" s="7">
        <f t="shared" si="3"/>
        <v>1.3809331569573484E-3</v>
      </c>
      <c r="J50" s="6">
        <f t="shared" si="4"/>
        <v>-4.8825755790731966E-3</v>
      </c>
      <c r="K50" s="10">
        <v>1</v>
      </c>
      <c r="L50" s="11">
        <f t="shared" si="0"/>
        <v>2016</v>
      </c>
      <c r="M50">
        <f t="shared" si="1"/>
        <v>3</v>
      </c>
      <c r="N50">
        <f t="shared" si="2"/>
        <v>14</v>
      </c>
    </row>
    <row r="51" spans="1:14" ht="18.95" hidden="1" customHeight="1" x14ac:dyDescent="0.35">
      <c r="A51" s="1">
        <v>42444</v>
      </c>
      <c r="B51">
        <v>201.36000100000001</v>
      </c>
      <c r="C51">
        <v>202.529999</v>
      </c>
      <c r="D51">
        <v>201.050003</v>
      </c>
      <c r="E51">
        <v>202.16999799999999</v>
      </c>
      <c r="F51">
        <v>183.55777</v>
      </c>
      <c r="G51">
        <v>93169100</v>
      </c>
      <c r="I51" s="7">
        <f t="shared" si="3"/>
        <v>1.481432098765613E-4</v>
      </c>
      <c r="J51" s="6">
        <f t="shared" si="4"/>
        <v>-7.1604790123456601E-3</v>
      </c>
      <c r="K51" s="10">
        <v>2</v>
      </c>
      <c r="L51" s="11">
        <f t="shared" si="0"/>
        <v>2016</v>
      </c>
      <c r="M51">
        <f t="shared" si="1"/>
        <v>3</v>
      </c>
      <c r="N51">
        <f t="shared" si="2"/>
        <v>15</v>
      </c>
    </row>
    <row r="52" spans="1:14" ht="18.95" customHeight="1" x14ac:dyDescent="0.35">
      <c r="A52" s="1">
        <v>42445</v>
      </c>
      <c r="B52">
        <v>201.60000600000001</v>
      </c>
      <c r="C52">
        <v>203.820007</v>
      </c>
      <c r="D52">
        <v>201.550003</v>
      </c>
      <c r="E52">
        <v>203.33999600000001</v>
      </c>
      <c r="F52">
        <v>184.62005600000001</v>
      </c>
      <c r="G52">
        <v>129303200</v>
      </c>
      <c r="H52" t="s">
        <v>13</v>
      </c>
      <c r="I52" s="7">
        <f t="shared" si="3"/>
        <v>8.1614928838254792E-3</v>
      </c>
      <c r="J52" s="6">
        <f t="shared" si="4"/>
        <v>-3.066701321330521E-3</v>
      </c>
      <c r="K52" s="10">
        <v>3</v>
      </c>
      <c r="L52" s="11">
        <f t="shared" si="0"/>
        <v>2016</v>
      </c>
      <c r="M52">
        <f t="shared" si="1"/>
        <v>3</v>
      </c>
      <c r="N52">
        <f t="shared" si="2"/>
        <v>16</v>
      </c>
    </row>
    <row r="53" spans="1:14" ht="18.95" customHeight="1" x14ac:dyDescent="0.35">
      <c r="A53" s="1">
        <v>42446</v>
      </c>
      <c r="B53">
        <v>203.240005</v>
      </c>
      <c r="C53">
        <v>205.229996</v>
      </c>
      <c r="D53">
        <v>202.770004</v>
      </c>
      <c r="E53">
        <v>204.63000500000001</v>
      </c>
      <c r="F53">
        <v>185.79129</v>
      </c>
      <c r="G53">
        <v>134278500</v>
      </c>
      <c r="H53" t="s">
        <v>12</v>
      </c>
      <c r="I53" s="7">
        <f t="shared" si="3"/>
        <v>9.2947774032610207E-3</v>
      </c>
      <c r="J53" s="6">
        <f t="shared" si="4"/>
        <v>-2.8031474929310677E-3</v>
      </c>
      <c r="K53" s="10">
        <v>4</v>
      </c>
      <c r="L53" s="11">
        <f t="shared" si="0"/>
        <v>2016</v>
      </c>
      <c r="M53">
        <f t="shared" si="1"/>
        <v>3</v>
      </c>
      <c r="N53">
        <f t="shared" si="2"/>
        <v>17</v>
      </c>
    </row>
    <row r="54" spans="1:14" ht="18.95" customHeight="1" x14ac:dyDescent="0.35">
      <c r="A54" s="1">
        <v>42447</v>
      </c>
      <c r="B54">
        <v>204.16999799999999</v>
      </c>
      <c r="C54">
        <v>204.779999</v>
      </c>
      <c r="D54">
        <v>203.800003</v>
      </c>
      <c r="E54">
        <v>204.38000500000001</v>
      </c>
      <c r="F54">
        <v>186.52140800000001</v>
      </c>
      <c r="G54">
        <v>138372400</v>
      </c>
      <c r="H54" t="s">
        <v>11</v>
      </c>
      <c r="I54" s="7">
        <f t="shared" si="3"/>
        <v>7.3300100833204984E-4</v>
      </c>
      <c r="J54" s="6">
        <f t="shared" si="4"/>
        <v>-4.0561109305549178E-3</v>
      </c>
      <c r="K54" s="10">
        <v>5</v>
      </c>
      <c r="L54" s="11">
        <f t="shared" si="0"/>
        <v>2016</v>
      </c>
      <c r="M54">
        <f t="shared" si="1"/>
        <v>3</v>
      </c>
      <c r="N54">
        <f t="shared" si="2"/>
        <v>18</v>
      </c>
    </row>
    <row r="55" spans="1:14" ht="18.95" hidden="1" customHeight="1" x14ac:dyDescent="0.35">
      <c r="A55" s="1">
        <v>42450</v>
      </c>
      <c r="B55">
        <v>204.070007</v>
      </c>
      <c r="C55">
        <v>204.94000199999999</v>
      </c>
      <c r="D55">
        <v>203.800003</v>
      </c>
      <c r="E55">
        <v>204.66999799999999</v>
      </c>
      <c r="F55">
        <v>186.78608700000001</v>
      </c>
      <c r="G55">
        <v>72926700</v>
      </c>
      <c r="I55" s="7">
        <f t="shared" si="3"/>
        <v>2.7399793830124499E-3</v>
      </c>
      <c r="J55" s="6">
        <f t="shared" si="4"/>
        <v>-2.8378607780149894E-3</v>
      </c>
      <c r="K55" s="10">
        <v>1</v>
      </c>
      <c r="L55" s="11">
        <f t="shared" si="0"/>
        <v>2016</v>
      </c>
      <c r="M55">
        <f t="shared" si="1"/>
        <v>3</v>
      </c>
      <c r="N55">
        <f t="shared" si="2"/>
        <v>21</v>
      </c>
    </row>
    <row r="56" spans="1:14" ht="18.95" hidden="1" customHeight="1" x14ac:dyDescent="0.35">
      <c r="A56" s="1">
        <v>42451</v>
      </c>
      <c r="B56">
        <v>203.759995</v>
      </c>
      <c r="C56">
        <v>205.229996</v>
      </c>
      <c r="D56">
        <v>203.570007</v>
      </c>
      <c r="E56">
        <v>204.55999800000001</v>
      </c>
      <c r="F56">
        <v>186.68563800000001</v>
      </c>
      <c r="G56">
        <v>97471900</v>
      </c>
      <c r="I56" s="7">
        <f t="shared" si="3"/>
        <v>2.7361020446191988E-3</v>
      </c>
      <c r="J56" s="6">
        <f t="shared" si="4"/>
        <v>-5.3744613805096564E-3</v>
      </c>
      <c r="K56" s="10">
        <v>2</v>
      </c>
      <c r="L56" s="11">
        <f t="shared" si="0"/>
        <v>2016</v>
      </c>
      <c r="M56">
        <f t="shared" si="1"/>
        <v>3</v>
      </c>
      <c r="N56">
        <f t="shared" si="2"/>
        <v>22</v>
      </c>
    </row>
    <row r="57" spans="1:14" ht="18.95" hidden="1" customHeight="1" x14ac:dyDescent="0.35">
      <c r="A57" s="1">
        <v>42452</v>
      </c>
      <c r="B57">
        <v>204.11000100000001</v>
      </c>
      <c r="C57">
        <v>204.33000200000001</v>
      </c>
      <c r="D57">
        <v>203.009995</v>
      </c>
      <c r="E57">
        <v>203.21000699999999</v>
      </c>
      <c r="F57">
        <v>185.45365899999999</v>
      </c>
      <c r="G57">
        <v>81052500</v>
      </c>
      <c r="I57" s="7">
        <f t="shared" si="3"/>
        <v>-1.1243449464640679E-3</v>
      </c>
      <c r="J57" s="6">
        <f t="shared" si="4"/>
        <v>-7.577253691603985E-3</v>
      </c>
      <c r="K57" s="10">
        <v>3</v>
      </c>
      <c r="L57" s="11">
        <f t="shared" si="0"/>
        <v>2016</v>
      </c>
      <c r="M57">
        <f t="shared" si="1"/>
        <v>3</v>
      </c>
      <c r="N57">
        <f t="shared" si="2"/>
        <v>23</v>
      </c>
    </row>
    <row r="58" spans="1:14" ht="18.95" hidden="1" customHeight="1" x14ac:dyDescent="0.35">
      <c r="A58" s="1">
        <v>42453</v>
      </c>
      <c r="B58">
        <v>202</v>
      </c>
      <c r="C58">
        <v>203.16000399999999</v>
      </c>
      <c r="D58">
        <v>201.740005</v>
      </c>
      <c r="E58">
        <v>203.11999499999999</v>
      </c>
      <c r="F58">
        <v>185.37150600000001</v>
      </c>
      <c r="G58">
        <v>84360900</v>
      </c>
      <c r="I58" s="7">
        <f t="shared" si="3"/>
        <v>-2.460656378994357E-4</v>
      </c>
      <c r="J58" s="6">
        <f t="shared" si="4"/>
        <v>-7.2339055625345941E-3</v>
      </c>
      <c r="K58" s="10">
        <v>4</v>
      </c>
      <c r="L58" s="11">
        <f t="shared" si="0"/>
        <v>2016</v>
      </c>
      <c r="M58">
        <f t="shared" si="1"/>
        <v>3</v>
      </c>
      <c r="N58">
        <f t="shared" si="2"/>
        <v>24</v>
      </c>
    </row>
    <row r="59" spans="1:14" ht="18.95" hidden="1" customHeight="1" x14ac:dyDescent="0.35">
      <c r="A59" s="1">
        <v>42457</v>
      </c>
      <c r="B59">
        <v>203.61000100000001</v>
      </c>
      <c r="C59">
        <v>203.86000100000001</v>
      </c>
      <c r="D59">
        <v>202.71000699999999</v>
      </c>
      <c r="E59">
        <v>203.240005</v>
      </c>
      <c r="F59">
        <v>185.48100299999999</v>
      </c>
      <c r="G59">
        <v>62408200</v>
      </c>
      <c r="I59" s="7">
        <f t="shared" si="3"/>
        <v>3.6431962298936766E-3</v>
      </c>
      <c r="J59" s="6">
        <f t="shared" si="4"/>
        <v>-2.0184521962005684E-3</v>
      </c>
      <c r="K59" s="10">
        <v>1</v>
      </c>
      <c r="L59" s="11">
        <f t="shared" si="0"/>
        <v>2016</v>
      </c>
      <c r="M59">
        <f t="shared" si="1"/>
        <v>3</v>
      </c>
      <c r="N59">
        <f t="shared" si="2"/>
        <v>28</v>
      </c>
    </row>
    <row r="60" spans="1:14" ht="18.95" hidden="1" customHeight="1" x14ac:dyDescent="0.35">
      <c r="A60" s="1">
        <v>42458</v>
      </c>
      <c r="B60">
        <v>202.759995</v>
      </c>
      <c r="C60">
        <v>205.25</v>
      </c>
      <c r="D60">
        <v>202.39999399999999</v>
      </c>
      <c r="E60">
        <v>205.11999499999999</v>
      </c>
      <c r="F60">
        <v>187.19674699999999</v>
      </c>
      <c r="G60">
        <v>92922900</v>
      </c>
      <c r="I60" s="7">
        <f t="shared" si="3"/>
        <v>9.8897606305412347E-3</v>
      </c>
      <c r="J60" s="6">
        <f t="shared" si="4"/>
        <v>-4.1330986977686996E-3</v>
      </c>
      <c r="K60" s="10">
        <v>2</v>
      </c>
      <c r="L60" s="11">
        <f t="shared" si="0"/>
        <v>2016</v>
      </c>
      <c r="M60">
        <f t="shared" si="1"/>
        <v>3</v>
      </c>
      <c r="N60">
        <f t="shared" si="2"/>
        <v>29</v>
      </c>
    </row>
    <row r="61" spans="1:14" ht="18.95" hidden="1" customHeight="1" x14ac:dyDescent="0.35">
      <c r="A61" s="1">
        <v>42459</v>
      </c>
      <c r="B61">
        <v>206.300003</v>
      </c>
      <c r="C61">
        <v>206.86999499999999</v>
      </c>
      <c r="D61">
        <v>205.58999600000001</v>
      </c>
      <c r="E61">
        <v>206.020004</v>
      </c>
      <c r="F61">
        <v>188.018112</v>
      </c>
      <c r="G61">
        <v>86365300</v>
      </c>
      <c r="I61" s="7">
        <f t="shared" si="3"/>
        <v>8.5315914716164072E-3</v>
      </c>
      <c r="J61" s="6">
        <f t="shared" si="4"/>
        <v>2.2913465847150824E-3</v>
      </c>
      <c r="K61" s="10">
        <v>3</v>
      </c>
      <c r="L61" s="11">
        <f t="shared" si="0"/>
        <v>2016</v>
      </c>
      <c r="M61">
        <f t="shared" si="1"/>
        <v>3</v>
      </c>
      <c r="N61">
        <f t="shared" si="2"/>
        <v>30</v>
      </c>
    </row>
    <row r="62" spans="1:14" ht="18.95" hidden="1" customHeight="1" x14ac:dyDescent="0.35">
      <c r="A62" s="1">
        <v>42460</v>
      </c>
      <c r="B62">
        <v>205.91000399999999</v>
      </c>
      <c r="C62">
        <v>206.41000399999999</v>
      </c>
      <c r="D62">
        <v>205.33000200000001</v>
      </c>
      <c r="E62">
        <v>205.520004</v>
      </c>
      <c r="F62">
        <v>187.561813</v>
      </c>
      <c r="G62">
        <v>94584100</v>
      </c>
      <c r="I62" s="7">
        <f t="shared" si="3"/>
        <v>1.8930200583822257E-3</v>
      </c>
      <c r="J62" s="6">
        <f t="shared" si="4"/>
        <v>-3.3491990418561134E-3</v>
      </c>
      <c r="K62" s="10">
        <v>4</v>
      </c>
      <c r="L62" s="11">
        <f t="shared" si="0"/>
        <v>2016</v>
      </c>
      <c r="M62">
        <f t="shared" si="1"/>
        <v>3</v>
      </c>
      <c r="N62">
        <f t="shared" si="2"/>
        <v>31</v>
      </c>
    </row>
    <row r="63" spans="1:14" ht="18.95" hidden="1" customHeight="1" x14ac:dyDescent="0.35">
      <c r="A63" s="1">
        <v>42461</v>
      </c>
      <c r="B63">
        <v>204.35000600000001</v>
      </c>
      <c r="C63">
        <v>207.13999899999999</v>
      </c>
      <c r="D63">
        <v>203.979996</v>
      </c>
      <c r="E63">
        <v>206.91999799999999</v>
      </c>
      <c r="F63">
        <v>188.83943199999999</v>
      </c>
      <c r="G63">
        <v>114423500</v>
      </c>
      <c r="I63" s="7">
        <f t="shared" si="3"/>
        <v>7.8824200489991652E-3</v>
      </c>
      <c r="J63" s="6">
        <f t="shared" si="4"/>
        <v>-7.4932267907118193E-3</v>
      </c>
      <c r="K63" s="10">
        <v>5</v>
      </c>
      <c r="L63" s="11">
        <f t="shared" si="0"/>
        <v>2016</v>
      </c>
      <c r="M63">
        <f t="shared" si="1"/>
        <v>4</v>
      </c>
      <c r="N63">
        <f t="shared" si="2"/>
        <v>1</v>
      </c>
    </row>
    <row r="64" spans="1:14" ht="18.95" hidden="1" customHeight="1" x14ac:dyDescent="0.35">
      <c r="A64" s="1">
        <v>42464</v>
      </c>
      <c r="B64">
        <v>206.83000200000001</v>
      </c>
      <c r="C64">
        <v>207.070007</v>
      </c>
      <c r="D64">
        <v>205.88999899999999</v>
      </c>
      <c r="E64">
        <v>206.25</v>
      </c>
      <c r="F64">
        <v>188.22796600000001</v>
      </c>
      <c r="G64">
        <v>63497000</v>
      </c>
      <c r="I64" s="7">
        <f t="shared" si="3"/>
        <v>7.2496134472227957E-4</v>
      </c>
      <c r="J64" s="6">
        <f t="shared" si="4"/>
        <v>-4.9777644014862383E-3</v>
      </c>
      <c r="K64" s="10">
        <v>1</v>
      </c>
      <c r="L64" s="11">
        <f t="shared" si="0"/>
        <v>2016</v>
      </c>
      <c r="M64">
        <f t="shared" si="1"/>
        <v>4</v>
      </c>
      <c r="N64">
        <f t="shared" si="2"/>
        <v>4</v>
      </c>
    </row>
    <row r="65" spans="1:14" ht="18.95" hidden="1" customHeight="1" x14ac:dyDescent="0.35">
      <c r="A65" s="1">
        <v>42465</v>
      </c>
      <c r="B65">
        <v>204.66999799999999</v>
      </c>
      <c r="C65">
        <v>206.259995</v>
      </c>
      <c r="D65">
        <v>203.88999899999999</v>
      </c>
      <c r="E65">
        <v>204.19000199999999</v>
      </c>
      <c r="F65">
        <v>186.348007</v>
      </c>
      <c r="G65">
        <v>99662200</v>
      </c>
      <c r="I65" s="7">
        <f t="shared" si="3"/>
        <v>4.8460606060623169E-5</v>
      </c>
      <c r="J65" s="6">
        <f t="shared" si="4"/>
        <v>-1.1442429090909145E-2</v>
      </c>
      <c r="K65" s="10">
        <v>2</v>
      </c>
      <c r="L65" s="11">
        <f t="shared" si="0"/>
        <v>2016</v>
      </c>
      <c r="M65">
        <f t="shared" si="1"/>
        <v>4</v>
      </c>
      <c r="N65">
        <f t="shared" si="2"/>
        <v>5</v>
      </c>
    </row>
    <row r="66" spans="1:14" ht="18.95" hidden="1" customHeight="1" x14ac:dyDescent="0.35">
      <c r="A66" s="1">
        <v>42466</v>
      </c>
      <c r="B66">
        <v>204.19000199999999</v>
      </c>
      <c r="C66">
        <v>206.490005</v>
      </c>
      <c r="D66">
        <v>203.979996</v>
      </c>
      <c r="E66">
        <v>206.41999799999999</v>
      </c>
      <c r="F66">
        <v>188.38314800000001</v>
      </c>
      <c r="G66">
        <v>91839800</v>
      </c>
      <c r="I66" s="7">
        <f t="shared" si="3"/>
        <v>1.1264033387883525E-2</v>
      </c>
      <c r="J66" s="6">
        <f t="shared" si="4"/>
        <v>-1.0284832653069508E-3</v>
      </c>
      <c r="K66" s="10">
        <v>3</v>
      </c>
      <c r="L66" s="11">
        <f t="shared" si="0"/>
        <v>2016</v>
      </c>
      <c r="M66">
        <f t="shared" si="1"/>
        <v>4</v>
      </c>
      <c r="N66">
        <f t="shared" si="2"/>
        <v>6</v>
      </c>
    </row>
    <row r="67" spans="1:14" ht="18.95" hidden="1" customHeight="1" x14ac:dyDescent="0.35">
      <c r="A67" s="1">
        <v>42467</v>
      </c>
      <c r="B67">
        <v>205.13999899999999</v>
      </c>
      <c r="C67">
        <v>205.55999800000001</v>
      </c>
      <c r="D67">
        <v>203.08999600000001</v>
      </c>
      <c r="E67">
        <v>203.949997</v>
      </c>
      <c r="F67">
        <v>186.12896699999999</v>
      </c>
      <c r="G67">
        <v>113859000</v>
      </c>
      <c r="I67" s="7">
        <f t="shared" si="3"/>
        <v>-4.166262999382382E-3</v>
      </c>
      <c r="J67" s="6">
        <f t="shared" si="4"/>
        <v>-1.6132167581941258E-2</v>
      </c>
      <c r="K67" s="10">
        <v>4</v>
      </c>
      <c r="L67" s="11">
        <f t="shared" ref="L67:L130" si="5">YEAR(A67)</f>
        <v>2016</v>
      </c>
      <c r="M67">
        <f t="shared" ref="M67:M130" si="6">MONTH(A67)</f>
        <v>4</v>
      </c>
      <c r="N67">
        <f t="shared" ref="N67:N130" si="7">DAY(A67)</f>
        <v>7</v>
      </c>
    </row>
    <row r="68" spans="1:14" ht="18.95" hidden="1" customHeight="1" x14ac:dyDescent="0.35">
      <c r="A68" s="1">
        <v>42468</v>
      </c>
      <c r="B68">
        <v>205.33999600000001</v>
      </c>
      <c r="C68">
        <v>205.85000600000001</v>
      </c>
      <c r="D68">
        <v>203.86999499999999</v>
      </c>
      <c r="E68">
        <v>204.5</v>
      </c>
      <c r="F68">
        <v>186.63088999999999</v>
      </c>
      <c r="G68">
        <v>95040600</v>
      </c>
      <c r="I68" s="7">
        <f t="shared" ref="I68:I131" si="8">(C68-E67)/E67</f>
        <v>9.3160530911898538E-3</v>
      </c>
      <c r="J68" s="6">
        <f t="shared" ref="J68:J131" si="9">(-E67+D68)/E67</f>
        <v>-3.9226281528215694E-4</v>
      </c>
      <c r="K68" s="10">
        <v>5</v>
      </c>
      <c r="L68" s="11">
        <f t="shared" si="5"/>
        <v>2016</v>
      </c>
      <c r="M68">
        <f t="shared" si="6"/>
        <v>4</v>
      </c>
      <c r="N68">
        <f t="shared" si="7"/>
        <v>8</v>
      </c>
    </row>
    <row r="69" spans="1:14" ht="18.95" hidden="1" customHeight="1" x14ac:dyDescent="0.35">
      <c r="A69" s="1">
        <v>42471</v>
      </c>
      <c r="B69">
        <v>205.25</v>
      </c>
      <c r="C69">
        <v>206.070007</v>
      </c>
      <c r="D69">
        <v>203.91000399999999</v>
      </c>
      <c r="E69">
        <v>204.020004</v>
      </c>
      <c r="F69">
        <v>186.192871</v>
      </c>
      <c r="G69">
        <v>83757500</v>
      </c>
      <c r="I69" s="7">
        <f t="shared" si="8"/>
        <v>7.6772958435208016E-3</v>
      </c>
      <c r="J69" s="6">
        <f t="shared" si="9"/>
        <v>-2.8850660146699926E-3</v>
      </c>
      <c r="K69" s="10">
        <v>1</v>
      </c>
      <c r="L69" s="11">
        <f t="shared" si="5"/>
        <v>2016</v>
      </c>
      <c r="M69">
        <f t="shared" si="6"/>
        <v>4</v>
      </c>
      <c r="N69">
        <f t="shared" si="7"/>
        <v>11</v>
      </c>
    </row>
    <row r="70" spans="1:14" ht="18.95" hidden="1" customHeight="1" x14ac:dyDescent="0.35">
      <c r="A70" s="1">
        <v>42472</v>
      </c>
      <c r="B70">
        <v>204.220001</v>
      </c>
      <c r="C70">
        <v>206.25</v>
      </c>
      <c r="D70">
        <v>203.699997</v>
      </c>
      <c r="E70">
        <v>205.91999799999999</v>
      </c>
      <c r="F70">
        <v>187.92683400000001</v>
      </c>
      <c r="G70">
        <v>115350600</v>
      </c>
      <c r="I70" s="7">
        <f t="shared" si="8"/>
        <v>1.093028113066795E-2</v>
      </c>
      <c r="J70" s="6">
        <f t="shared" si="9"/>
        <v>-1.5685079586607788E-3</v>
      </c>
      <c r="K70" s="10">
        <v>2</v>
      </c>
      <c r="L70" s="11">
        <f t="shared" si="5"/>
        <v>2016</v>
      </c>
      <c r="M70">
        <f t="shared" si="6"/>
        <v>4</v>
      </c>
      <c r="N70">
        <f t="shared" si="7"/>
        <v>12</v>
      </c>
    </row>
    <row r="71" spans="1:14" ht="18.95" hidden="1" customHeight="1" x14ac:dyDescent="0.35">
      <c r="A71" s="1">
        <v>42473</v>
      </c>
      <c r="B71">
        <v>207</v>
      </c>
      <c r="C71">
        <v>208.10000600000001</v>
      </c>
      <c r="D71">
        <v>206.83999600000001</v>
      </c>
      <c r="E71">
        <v>208</v>
      </c>
      <c r="F71">
        <v>189.825073</v>
      </c>
      <c r="G71">
        <v>96336400</v>
      </c>
      <c r="I71" s="7">
        <f t="shared" si="8"/>
        <v>1.0586674539497689E-2</v>
      </c>
      <c r="J71" s="6">
        <f t="shared" si="9"/>
        <v>4.467744798637872E-3</v>
      </c>
      <c r="K71" s="10">
        <v>3</v>
      </c>
      <c r="L71" s="11">
        <f t="shared" si="5"/>
        <v>2016</v>
      </c>
      <c r="M71">
        <f t="shared" si="6"/>
        <v>4</v>
      </c>
      <c r="N71">
        <f t="shared" si="7"/>
        <v>13</v>
      </c>
    </row>
    <row r="72" spans="1:14" ht="18.95" hidden="1" customHeight="1" x14ac:dyDescent="0.35">
      <c r="A72" s="1">
        <v>42474</v>
      </c>
      <c r="B72">
        <v>208.070007</v>
      </c>
      <c r="C72">
        <v>208.60000600000001</v>
      </c>
      <c r="D72">
        <v>207.60000600000001</v>
      </c>
      <c r="E72">
        <v>208.009995</v>
      </c>
      <c r="F72">
        <v>189.83421300000001</v>
      </c>
      <c r="G72">
        <v>65212900</v>
      </c>
      <c r="I72" s="7">
        <f t="shared" si="8"/>
        <v>2.8846442307692674E-3</v>
      </c>
      <c r="J72" s="6">
        <f t="shared" si="9"/>
        <v>-1.9230480769230405E-3</v>
      </c>
      <c r="K72" s="10">
        <v>4</v>
      </c>
      <c r="L72" s="11">
        <f t="shared" si="5"/>
        <v>2016</v>
      </c>
      <c r="M72">
        <f t="shared" si="6"/>
        <v>4</v>
      </c>
      <c r="N72">
        <f t="shared" si="7"/>
        <v>14</v>
      </c>
    </row>
    <row r="73" spans="1:14" ht="18.95" hidden="1" customHeight="1" x14ac:dyDescent="0.35">
      <c r="A73" s="1">
        <v>42475</v>
      </c>
      <c r="B73">
        <v>208.009995</v>
      </c>
      <c r="C73">
        <v>208.16999799999999</v>
      </c>
      <c r="D73">
        <v>207.39999399999999</v>
      </c>
      <c r="E73">
        <v>207.779999</v>
      </c>
      <c r="F73">
        <v>189.62428299999999</v>
      </c>
      <c r="G73">
        <v>75761600</v>
      </c>
      <c r="I73" s="7">
        <f t="shared" si="8"/>
        <v>7.6920822963333574E-4</v>
      </c>
      <c r="J73" s="6">
        <f t="shared" si="9"/>
        <v>-2.9325561976000776E-3</v>
      </c>
      <c r="K73" s="10">
        <v>5</v>
      </c>
      <c r="L73" s="11">
        <f t="shared" si="5"/>
        <v>2016</v>
      </c>
      <c r="M73">
        <f t="shared" si="6"/>
        <v>4</v>
      </c>
      <c r="N73">
        <f t="shared" si="7"/>
        <v>15</v>
      </c>
    </row>
    <row r="74" spans="1:14" ht="18.95" hidden="1" customHeight="1" x14ac:dyDescent="0.35">
      <c r="A74" s="1">
        <v>42478</v>
      </c>
      <c r="B74">
        <v>207.779999</v>
      </c>
      <c r="C74">
        <v>209.279999</v>
      </c>
      <c r="D74">
        <v>207</v>
      </c>
      <c r="E74">
        <v>209.240005</v>
      </c>
      <c r="F74">
        <v>190.956726</v>
      </c>
      <c r="G74">
        <v>82531000</v>
      </c>
      <c r="I74" s="7">
        <f t="shared" si="8"/>
        <v>7.2191741612242476E-3</v>
      </c>
      <c r="J74" s="6">
        <f t="shared" si="9"/>
        <v>-3.7539657510538521E-3</v>
      </c>
      <c r="K74" s="10">
        <v>1</v>
      </c>
      <c r="L74" s="11">
        <f t="shared" si="5"/>
        <v>2016</v>
      </c>
      <c r="M74">
        <f t="shared" si="6"/>
        <v>4</v>
      </c>
      <c r="N74">
        <f t="shared" si="7"/>
        <v>18</v>
      </c>
    </row>
    <row r="75" spans="1:14" ht="18.95" hidden="1" customHeight="1" x14ac:dyDescent="0.35">
      <c r="A75" s="1">
        <v>42479</v>
      </c>
      <c r="B75">
        <v>209.740005</v>
      </c>
      <c r="C75">
        <v>210.199997</v>
      </c>
      <c r="D75">
        <v>208.94000199999999</v>
      </c>
      <c r="E75">
        <v>209.89999399999999</v>
      </c>
      <c r="F75">
        <v>191.55905200000001</v>
      </c>
      <c r="G75">
        <v>88316100</v>
      </c>
      <c r="I75" s="7">
        <f t="shared" si="8"/>
        <v>4.5879945376602329E-3</v>
      </c>
      <c r="J75" s="6">
        <f t="shared" si="9"/>
        <v>-1.4337745786232598E-3</v>
      </c>
      <c r="K75" s="10">
        <v>2</v>
      </c>
      <c r="L75" s="11">
        <f t="shared" si="5"/>
        <v>2016</v>
      </c>
      <c r="M75">
        <f t="shared" si="6"/>
        <v>4</v>
      </c>
      <c r="N75">
        <f t="shared" si="7"/>
        <v>19</v>
      </c>
    </row>
    <row r="76" spans="1:14" ht="18.95" hidden="1" customHeight="1" x14ac:dyDescent="0.35">
      <c r="A76" s="1">
        <v>42480</v>
      </c>
      <c r="B76">
        <v>209.949997</v>
      </c>
      <c r="C76">
        <v>210.91999799999999</v>
      </c>
      <c r="D76">
        <v>209.38999899999999</v>
      </c>
      <c r="E76">
        <v>210.10000600000001</v>
      </c>
      <c r="F76">
        <v>191.74156199999999</v>
      </c>
      <c r="G76">
        <v>81100300</v>
      </c>
      <c r="I76" s="7">
        <f t="shared" si="8"/>
        <v>4.8594760798325708E-3</v>
      </c>
      <c r="J76" s="6">
        <f t="shared" si="9"/>
        <v>-2.4297046907014374E-3</v>
      </c>
      <c r="K76" s="10">
        <v>3</v>
      </c>
      <c r="L76" s="11">
        <f t="shared" si="5"/>
        <v>2016</v>
      </c>
      <c r="M76">
        <f t="shared" si="6"/>
        <v>4</v>
      </c>
      <c r="N76">
        <f t="shared" si="7"/>
        <v>20</v>
      </c>
    </row>
    <row r="77" spans="1:14" ht="18.95" hidden="1" customHeight="1" x14ac:dyDescent="0.35">
      <c r="A77" s="1">
        <v>42481</v>
      </c>
      <c r="B77">
        <v>210.11999499999999</v>
      </c>
      <c r="C77">
        <v>210.25</v>
      </c>
      <c r="D77">
        <v>208.64999399999999</v>
      </c>
      <c r="E77">
        <v>208.970001</v>
      </c>
      <c r="F77">
        <v>190.710342</v>
      </c>
      <c r="G77">
        <v>85695000</v>
      </c>
      <c r="I77" s="7">
        <f t="shared" si="8"/>
        <v>7.1391716190618486E-4</v>
      </c>
      <c r="J77" s="6">
        <f t="shared" si="9"/>
        <v>-6.9015324064294181E-3</v>
      </c>
      <c r="K77" s="10">
        <v>4</v>
      </c>
      <c r="L77" s="11">
        <f t="shared" si="5"/>
        <v>2016</v>
      </c>
      <c r="M77">
        <f t="shared" si="6"/>
        <v>4</v>
      </c>
      <c r="N77">
        <f t="shared" si="7"/>
        <v>21</v>
      </c>
    </row>
    <row r="78" spans="1:14" ht="18.95" hidden="1" customHeight="1" x14ac:dyDescent="0.35">
      <c r="A78" s="1">
        <v>42482</v>
      </c>
      <c r="B78">
        <v>208.550003</v>
      </c>
      <c r="C78">
        <v>209.28999300000001</v>
      </c>
      <c r="D78">
        <v>207.91000399999999</v>
      </c>
      <c r="E78">
        <v>208.970001</v>
      </c>
      <c r="F78">
        <v>190.710342</v>
      </c>
      <c r="G78">
        <v>99251700</v>
      </c>
      <c r="I78" s="7">
        <f t="shared" si="8"/>
        <v>1.531281994873577E-3</v>
      </c>
      <c r="J78" s="6">
        <f t="shared" si="9"/>
        <v>-5.0724840643514655E-3</v>
      </c>
      <c r="K78" s="10">
        <v>5</v>
      </c>
      <c r="L78" s="11">
        <f t="shared" si="5"/>
        <v>2016</v>
      </c>
      <c r="M78">
        <f t="shared" si="6"/>
        <v>4</v>
      </c>
      <c r="N78">
        <f t="shared" si="7"/>
        <v>22</v>
      </c>
    </row>
    <row r="79" spans="1:14" ht="18.95" hidden="1" customHeight="1" x14ac:dyDescent="0.35">
      <c r="A79" s="1">
        <v>42485</v>
      </c>
      <c r="B79">
        <v>208.259995</v>
      </c>
      <c r="C79">
        <v>208.66000399999999</v>
      </c>
      <c r="D79">
        <v>207.53999300000001</v>
      </c>
      <c r="E79">
        <v>208.61000100000001</v>
      </c>
      <c r="F79">
        <v>190.38176000000001</v>
      </c>
      <c r="G79">
        <v>66166500</v>
      </c>
      <c r="I79" s="7">
        <f t="shared" si="8"/>
        <v>-1.4834521630691375E-3</v>
      </c>
      <c r="J79" s="6">
        <f t="shared" si="9"/>
        <v>-6.8431257747851885E-3</v>
      </c>
      <c r="K79" s="10">
        <v>1</v>
      </c>
      <c r="L79" s="11">
        <f t="shared" si="5"/>
        <v>2016</v>
      </c>
      <c r="M79">
        <f t="shared" si="6"/>
        <v>4</v>
      </c>
      <c r="N79">
        <f t="shared" si="7"/>
        <v>25</v>
      </c>
    </row>
    <row r="80" spans="1:14" ht="18.95" hidden="1" customHeight="1" x14ac:dyDescent="0.35">
      <c r="A80" s="1">
        <v>42486</v>
      </c>
      <c r="B80">
        <v>209.03999300000001</v>
      </c>
      <c r="C80">
        <v>209.520004</v>
      </c>
      <c r="D80">
        <v>208.36000100000001</v>
      </c>
      <c r="E80">
        <v>208.91999799999999</v>
      </c>
      <c r="F80">
        <v>190.664703</v>
      </c>
      <c r="G80">
        <v>75864200</v>
      </c>
      <c r="I80" s="7">
        <f t="shared" si="8"/>
        <v>4.3622213491096669E-3</v>
      </c>
      <c r="J80" s="6">
        <f t="shared" si="9"/>
        <v>-1.198408507749348E-3</v>
      </c>
      <c r="K80" s="10">
        <v>2</v>
      </c>
      <c r="L80" s="11">
        <f t="shared" si="5"/>
        <v>2016</v>
      </c>
      <c r="M80">
        <f t="shared" si="6"/>
        <v>4</v>
      </c>
      <c r="N80">
        <f t="shared" si="7"/>
        <v>26</v>
      </c>
    </row>
    <row r="81" spans="1:14" ht="18.95" customHeight="1" x14ac:dyDescent="0.35">
      <c r="A81" s="1">
        <v>42487</v>
      </c>
      <c r="B81">
        <v>208.470001</v>
      </c>
      <c r="C81">
        <v>209.80999800000001</v>
      </c>
      <c r="D81">
        <v>208.050003</v>
      </c>
      <c r="E81">
        <v>209.35000600000001</v>
      </c>
      <c r="F81">
        <v>191.057129</v>
      </c>
      <c r="G81">
        <v>77329400</v>
      </c>
      <c r="H81" t="s">
        <v>13</v>
      </c>
      <c r="I81" s="7">
        <f t="shared" si="8"/>
        <v>4.2600038699981933E-3</v>
      </c>
      <c r="J81" s="6">
        <f t="shared" si="9"/>
        <v>-4.1642495133471557E-3</v>
      </c>
      <c r="K81" s="10">
        <v>3</v>
      </c>
      <c r="L81" s="11">
        <f t="shared" si="5"/>
        <v>2016</v>
      </c>
      <c r="M81">
        <f t="shared" si="6"/>
        <v>4</v>
      </c>
      <c r="N81">
        <f t="shared" si="7"/>
        <v>27</v>
      </c>
    </row>
    <row r="82" spans="1:14" ht="18.95" customHeight="1" x14ac:dyDescent="0.35">
      <c r="A82" s="1">
        <v>42488</v>
      </c>
      <c r="B82">
        <v>208.46000699999999</v>
      </c>
      <c r="C82">
        <v>209.759995</v>
      </c>
      <c r="D82">
        <v>206.96000699999999</v>
      </c>
      <c r="E82">
        <v>207.449997</v>
      </c>
      <c r="F82">
        <v>189.32311999999999</v>
      </c>
      <c r="G82">
        <v>97216200</v>
      </c>
      <c r="H82" t="s">
        <v>12</v>
      </c>
      <c r="I82" s="7">
        <f t="shared" si="8"/>
        <v>1.9583901994251478E-3</v>
      </c>
      <c r="J82" s="6">
        <f t="shared" si="9"/>
        <v>-1.1416283408179207E-2</v>
      </c>
      <c r="K82" s="10">
        <v>4</v>
      </c>
      <c r="L82" s="11">
        <f t="shared" si="5"/>
        <v>2016</v>
      </c>
      <c r="M82">
        <f t="shared" si="6"/>
        <v>4</v>
      </c>
      <c r="N82">
        <f t="shared" si="7"/>
        <v>28</v>
      </c>
    </row>
    <row r="83" spans="1:14" ht="18.95" customHeight="1" x14ac:dyDescent="0.4">
      <c r="A83" s="1">
        <v>42489</v>
      </c>
      <c r="B83">
        <v>206.720001</v>
      </c>
      <c r="C83">
        <v>207.13000500000001</v>
      </c>
      <c r="D83">
        <v>205.029999</v>
      </c>
      <c r="E83">
        <v>206.33000200000001</v>
      </c>
      <c r="F83">
        <v>188.300995</v>
      </c>
      <c r="G83">
        <v>142424100</v>
      </c>
      <c r="H83" t="s">
        <v>11</v>
      </c>
      <c r="I83" s="7">
        <f t="shared" si="8"/>
        <v>-1.5425018299710313E-3</v>
      </c>
      <c r="J83" s="33">
        <f t="shared" si="9"/>
        <v>-1.166545208482212E-2</v>
      </c>
      <c r="K83" s="10">
        <v>5</v>
      </c>
      <c r="L83" s="11">
        <f t="shared" si="5"/>
        <v>2016</v>
      </c>
      <c r="M83">
        <f t="shared" si="6"/>
        <v>4</v>
      </c>
      <c r="N83">
        <f t="shared" si="7"/>
        <v>29</v>
      </c>
    </row>
    <row r="84" spans="1:14" ht="18.95" hidden="1" customHeight="1" x14ac:dyDescent="0.35">
      <c r="A84" s="1">
        <v>42492</v>
      </c>
      <c r="B84">
        <v>206.91999799999999</v>
      </c>
      <c r="C84">
        <v>208.179993</v>
      </c>
      <c r="D84">
        <v>206.41000399999999</v>
      </c>
      <c r="E84">
        <v>207.970001</v>
      </c>
      <c r="F84">
        <v>189.79769899999999</v>
      </c>
      <c r="G84">
        <v>62188000</v>
      </c>
      <c r="I84" s="7">
        <f t="shared" si="8"/>
        <v>8.9661754571203293E-3</v>
      </c>
      <c r="J84" s="6">
        <f t="shared" si="9"/>
        <v>3.8773808570979917E-4</v>
      </c>
      <c r="K84" s="10">
        <v>1</v>
      </c>
      <c r="L84" s="11">
        <f t="shared" si="5"/>
        <v>2016</v>
      </c>
      <c r="M84">
        <f t="shared" si="6"/>
        <v>5</v>
      </c>
      <c r="N84">
        <f t="shared" si="7"/>
        <v>2</v>
      </c>
    </row>
    <row r="85" spans="1:14" ht="18.95" hidden="1" customHeight="1" x14ac:dyDescent="0.35">
      <c r="A85" s="1">
        <v>42493</v>
      </c>
      <c r="B85">
        <v>206.520004</v>
      </c>
      <c r="C85">
        <v>206.800003</v>
      </c>
      <c r="D85">
        <v>205.279999</v>
      </c>
      <c r="E85">
        <v>206.16000399999999</v>
      </c>
      <c r="F85">
        <v>188.145859</v>
      </c>
      <c r="G85">
        <v>106422100</v>
      </c>
      <c r="I85" s="7">
        <f t="shared" si="8"/>
        <v>-5.6258017712852377E-3</v>
      </c>
      <c r="J85" s="6">
        <f t="shared" si="9"/>
        <v>-1.2934567423500626E-2</v>
      </c>
      <c r="K85" s="10">
        <v>2</v>
      </c>
      <c r="L85" s="11">
        <f t="shared" si="5"/>
        <v>2016</v>
      </c>
      <c r="M85">
        <f t="shared" si="6"/>
        <v>5</v>
      </c>
      <c r="N85">
        <f t="shared" si="7"/>
        <v>3</v>
      </c>
    </row>
    <row r="86" spans="1:14" ht="18.95" hidden="1" customHeight="1" x14ac:dyDescent="0.35">
      <c r="A86" s="1">
        <v>42494</v>
      </c>
      <c r="B86">
        <v>204.990005</v>
      </c>
      <c r="C86">
        <v>205.85000600000001</v>
      </c>
      <c r="D86">
        <v>204.41999799999999</v>
      </c>
      <c r="E86">
        <v>205.009995</v>
      </c>
      <c r="F86">
        <v>187.09631300000001</v>
      </c>
      <c r="G86">
        <v>92243800</v>
      </c>
      <c r="I86" s="7">
        <f t="shared" si="8"/>
        <v>-1.5036767267426854E-3</v>
      </c>
      <c r="J86" s="6">
        <f t="shared" si="9"/>
        <v>-8.4400755056252032E-3</v>
      </c>
      <c r="K86" s="10">
        <v>3</v>
      </c>
      <c r="L86" s="11">
        <f t="shared" si="5"/>
        <v>2016</v>
      </c>
      <c r="M86">
        <f t="shared" si="6"/>
        <v>5</v>
      </c>
      <c r="N86">
        <f t="shared" si="7"/>
        <v>4</v>
      </c>
    </row>
    <row r="87" spans="1:14" ht="18.95" hidden="1" customHeight="1" x14ac:dyDescent="0.35">
      <c r="A87" s="1">
        <v>42495</v>
      </c>
      <c r="B87">
        <v>205.55999800000001</v>
      </c>
      <c r="C87">
        <v>205.979996</v>
      </c>
      <c r="D87">
        <v>204.470001</v>
      </c>
      <c r="E87">
        <v>204.970001</v>
      </c>
      <c r="F87">
        <v>187.05987500000001</v>
      </c>
      <c r="G87">
        <v>67619200</v>
      </c>
      <c r="I87" s="7">
        <f t="shared" si="8"/>
        <v>4.731481506547992E-3</v>
      </c>
      <c r="J87" s="6">
        <f t="shared" si="9"/>
        <v>-2.6339886501631649E-3</v>
      </c>
      <c r="K87" s="10">
        <v>4</v>
      </c>
      <c r="L87" s="11">
        <f t="shared" si="5"/>
        <v>2016</v>
      </c>
      <c r="M87">
        <f t="shared" si="6"/>
        <v>5</v>
      </c>
      <c r="N87">
        <f t="shared" si="7"/>
        <v>5</v>
      </c>
    </row>
    <row r="88" spans="1:14" ht="18.95" hidden="1" customHeight="1" x14ac:dyDescent="0.35">
      <c r="A88" s="1">
        <v>42496</v>
      </c>
      <c r="B88">
        <v>204.05999800000001</v>
      </c>
      <c r="C88">
        <v>205.770004</v>
      </c>
      <c r="D88">
        <v>203.88000500000001</v>
      </c>
      <c r="E88">
        <v>205.720001</v>
      </c>
      <c r="F88">
        <v>187.74430799999999</v>
      </c>
      <c r="G88">
        <v>89315000</v>
      </c>
      <c r="I88" s="7">
        <f t="shared" si="8"/>
        <v>3.9030248138604627E-3</v>
      </c>
      <c r="J88" s="6">
        <f t="shared" si="9"/>
        <v>-5.3178318518912679E-3</v>
      </c>
      <c r="K88" s="10">
        <v>5</v>
      </c>
      <c r="L88" s="11">
        <f t="shared" si="5"/>
        <v>2016</v>
      </c>
      <c r="M88">
        <f t="shared" si="6"/>
        <v>5</v>
      </c>
      <c r="N88">
        <f t="shared" si="7"/>
        <v>6</v>
      </c>
    </row>
    <row r="89" spans="1:14" ht="18.95" hidden="1" customHeight="1" x14ac:dyDescent="0.35">
      <c r="A89" s="1">
        <v>42499</v>
      </c>
      <c r="B89">
        <v>205.570007</v>
      </c>
      <c r="C89">
        <v>206.39999399999999</v>
      </c>
      <c r="D89">
        <v>205.36000100000001</v>
      </c>
      <c r="E89">
        <v>205.88999899999999</v>
      </c>
      <c r="F89">
        <v>187.89944499999999</v>
      </c>
      <c r="G89">
        <v>74374900</v>
      </c>
      <c r="I89" s="7">
        <f t="shared" si="8"/>
        <v>3.3054296942181915E-3</v>
      </c>
      <c r="J89" s="6">
        <f t="shared" si="9"/>
        <v>-1.7499513817326165E-3</v>
      </c>
      <c r="K89" s="10">
        <v>1</v>
      </c>
      <c r="L89" s="11">
        <f t="shared" si="5"/>
        <v>2016</v>
      </c>
      <c r="M89">
        <f t="shared" si="6"/>
        <v>5</v>
      </c>
      <c r="N89">
        <f t="shared" si="7"/>
        <v>9</v>
      </c>
    </row>
    <row r="90" spans="1:14" ht="18.95" hidden="1" customHeight="1" x14ac:dyDescent="0.35">
      <c r="A90" s="1">
        <v>42500</v>
      </c>
      <c r="B90">
        <v>206.720001</v>
      </c>
      <c r="C90">
        <v>208.470001</v>
      </c>
      <c r="D90">
        <v>206.63999899999999</v>
      </c>
      <c r="E90">
        <v>208.449997</v>
      </c>
      <c r="F90">
        <v>190.23577900000001</v>
      </c>
      <c r="G90">
        <v>77472200</v>
      </c>
      <c r="I90" s="7">
        <f t="shared" si="8"/>
        <v>1.2530972910442374E-2</v>
      </c>
      <c r="J90" s="6">
        <f t="shared" si="9"/>
        <v>3.6427218594527267E-3</v>
      </c>
      <c r="K90" s="10">
        <v>2</v>
      </c>
      <c r="L90" s="11">
        <f t="shared" si="5"/>
        <v>2016</v>
      </c>
      <c r="M90">
        <f t="shared" si="6"/>
        <v>5</v>
      </c>
      <c r="N90">
        <f t="shared" si="7"/>
        <v>10</v>
      </c>
    </row>
    <row r="91" spans="1:14" ht="18.95" hidden="1" customHeight="1" x14ac:dyDescent="0.35">
      <c r="A91" s="1">
        <v>42501</v>
      </c>
      <c r="B91">
        <v>207.91000399999999</v>
      </c>
      <c r="C91">
        <v>208.53999300000001</v>
      </c>
      <c r="D91">
        <v>206.5</v>
      </c>
      <c r="E91">
        <v>206.5</v>
      </c>
      <c r="F91">
        <v>188.45616100000001</v>
      </c>
      <c r="G91">
        <v>81727000</v>
      </c>
      <c r="I91" s="7">
        <f t="shared" si="8"/>
        <v>4.3173903235898587E-4</v>
      </c>
      <c r="J91" s="6">
        <f t="shared" si="9"/>
        <v>-9.3547470763455862E-3</v>
      </c>
      <c r="K91" s="10">
        <v>3</v>
      </c>
      <c r="L91" s="11">
        <f t="shared" si="5"/>
        <v>2016</v>
      </c>
      <c r="M91">
        <f t="shared" si="6"/>
        <v>5</v>
      </c>
      <c r="N91">
        <f t="shared" si="7"/>
        <v>11</v>
      </c>
    </row>
    <row r="92" spans="1:14" ht="18.95" hidden="1" customHeight="1" x14ac:dyDescent="0.35">
      <c r="A92" s="1">
        <v>42502</v>
      </c>
      <c r="B92">
        <v>207.28999300000001</v>
      </c>
      <c r="C92">
        <v>207.490005</v>
      </c>
      <c r="D92">
        <v>205.36999499999999</v>
      </c>
      <c r="E92">
        <v>206.55999800000001</v>
      </c>
      <c r="F92">
        <v>188.51091</v>
      </c>
      <c r="G92">
        <v>89586300</v>
      </c>
      <c r="I92" s="7">
        <f t="shared" si="8"/>
        <v>4.7942130750605154E-3</v>
      </c>
      <c r="J92" s="6">
        <f t="shared" si="9"/>
        <v>-5.4721791767555024E-3</v>
      </c>
      <c r="K92" s="10">
        <v>4</v>
      </c>
      <c r="L92" s="11">
        <f t="shared" si="5"/>
        <v>2016</v>
      </c>
      <c r="M92">
        <f t="shared" si="6"/>
        <v>5</v>
      </c>
      <c r="N92">
        <f t="shared" si="7"/>
        <v>12</v>
      </c>
    </row>
    <row r="93" spans="1:14" ht="18.95" hidden="1" customHeight="1" x14ac:dyDescent="0.35">
      <c r="A93" s="1">
        <v>42503</v>
      </c>
      <c r="B93">
        <v>206.21000699999999</v>
      </c>
      <c r="C93">
        <v>206.86000100000001</v>
      </c>
      <c r="D93">
        <v>204.38000500000001</v>
      </c>
      <c r="E93">
        <v>204.759995</v>
      </c>
      <c r="F93">
        <v>186.86816400000001</v>
      </c>
      <c r="G93">
        <v>96474600</v>
      </c>
      <c r="I93" s="7">
        <f t="shared" si="8"/>
        <v>1.4523770473700516E-3</v>
      </c>
      <c r="J93" s="6">
        <f t="shared" si="9"/>
        <v>-1.0553800450753277E-2</v>
      </c>
      <c r="K93" s="10">
        <v>5</v>
      </c>
      <c r="L93" s="11">
        <f t="shared" si="5"/>
        <v>2016</v>
      </c>
      <c r="M93">
        <f t="shared" si="6"/>
        <v>5</v>
      </c>
      <c r="N93">
        <f t="shared" si="7"/>
        <v>13</v>
      </c>
    </row>
    <row r="94" spans="1:14" ht="18.95" hidden="1" customHeight="1" x14ac:dyDescent="0.35">
      <c r="A94" s="1">
        <v>42506</v>
      </c>
      <c r="B94">
        <v>204.96000699999999</v>
      </c>
      <c r="C94">
        <v>207.33999600000001</v>
      </c>
      <c r="D94">
        <v>204.88999899999999</v>
      </c>
      <c r="E94">
        <v>206.779999</v>
      </c>
      <c r="F94">
        <v>188.71170000000001</v>
      </c>
      <c r="G94">
        <v>77486800</v>
      </c>
      <c r="I94" s="7">
        <f t="shared" si="8"/>
        <v>1.2600122401839334E-2</v>
      </c>
      <c r="J94" s="6">
        <f t="shared" si="9"/>
        <v>6.3490917744936143E-4</v>
      </c>
      <c r="K94" s="10">
        <v>1</v>
      </c>
      <c r="L94" s="11">
        <f t="shared" si="5"/>
        <v>2016</v>
      </c>
      <c r="M94">
        <f t="shared" si="6"/>
        <v>5</v>
      </c>
      <c r="N94">
        <f t="shared" si="7"/>
        <v>16</v>
      </c>
    </row>
    <row r="95" spans="1:14" ht="18.95" hidden="1" customHeight="1" x14ac:dyDescent="0.35">
      <c r="A95" s="1">
        <v>42507</v>
      </c>
      <c r="B95">
        <v>206.46000699999999</v>
      </c>
      <c r="C95">
        <v>206.800003</v>
      </c>
      <c r="D95">
        <v>204.229996</v>
      </c>
      <c r="E95">
        <v>204.85000600000001</v>
      </c>
      <c r="F95">
        <v>186.95036300000001</v>
      </c>
      <c r="G95">
        <v>114924900</v>
      </c>
      <c r="I95" s="7">
        <f t="shared" si="8"/>
        <v>9.6740497614569246E-5</v>
      </c>
      <c r="J95" s="6">
        <f t="shared" si="9"/>
        <v>-1.2331961564619234E-2</v>
      </c>
      <c r="K95" s="10">
        <v>2</v>
      </c>
      <c r="L95" s="11">
        <f t="shared" si="5"/>
        <v>2016</v>
      </c>
      <c r="M95">
        <f t="shared" si="6"/>
        <v>5</v>
      </c>
      <c r="N95">
        <f t="shared" si="7"/>
        <v>17</v>
      </c>
    </row>
    <row r="96" spans="1:14" ht="18.95" hidden="1" customHeight="1" x14ac:dyDescent="0.35">
      <c r="A96" s="1">
        <v>42508</v>
      </c>
      <c r="B96">
        <v>204.44000199999999</v>
      </c>
      <c r="C96">
        <v>206.300003</v>
      </c>
      <c r="D96">
        <v>203.63000500000001</v>
      </c>
      <c r="E96">
        <v>204.91000399999999</v>
      </c>
      <c r="F96">
        <v>187.005066</v>
      </c>
      <c r="G96">
        <v>120062100</v>
      </c>
      <c r="I96" s="7">
        <f t="shared" si="8"/>
        <v>7.0783351600194541E-3</v>
      </c>
      <c r="J96" s="6">
        <f t="shared" si="9"/>
        <v>-5.9555819588308738E-3</v>
      </c>
      <c r="K96" s="10">
        <v>3</v>
      </c>
      <c r="L96" s="11">
        <f t="shared" si="5"/>
        <v>2016</v>
      </c>
      <c r="M96">
        <f t="shared" si="6"/>
        <v>5</v>
      </c>
      <c r="N96">
        <f t="shared" si="7"/>
        <v>18</v>
      </c>
    </row>
    <row r="97" spans="1:14" ht="18.95" hidden="1" customHeight="1" x14ac:dyDescent="0.35">
      <c r="A97" s="1">
        <v>42509</v>
      </c>
      <c r="B97">
        <v>204.05999800000001</v>
      </c>
      <c r="C97">
        <v>204.53999300000001</v>
      </c>
      <c r="D97">
        <v>202.779999</v>
      </c>
      <c r="E97">
        <v>204.199997</v>
      </c>
      <c r="F97">
        <v>186.35708600000001</v>
      </c>
      <c r="G97">
        <v>115430500</v>
      </c>
      <c r="I97" s="7">
        <f t="shared" si="8"/>
        <v>-1.8057244291497685E-3</v>
      </c>
      <c r="J97" s="6">
        <f t="shared" si="9"/>
        <v>-1.0394831674494443E-2</v>
      </c>
      <c r="K97" s="10">
        <v>4</v>
      </c>
      <c r="L97" s="11">
        <f t="shared" si="5"/>
        <v>2016</v>
      </c>
      <c r="M97">
        <f t="shared" si="6"/>
        <v>5</v>
      </c>
      <c r="N97">
        <f t="shared" si="7"/>
        <v>19</v>
      </c>
    </row>
    <row r="98" spans="1:14" ht="18.95" hidden="1" customHeight="1" x14ac:dyDescent="0.35">
      <c r="A98" s="1">
        <v>42510</v>
      </c>
      <c r="B98">
        <v>204.91999799999999</v>
      </c>
      <c r="C98">
        <v>206.10000600000001</v>
      </c>
      <c r="D98">
        <v>204.86000100000001</v>
      </c>
      <c r="E98">
        <v>205.490005</v>
      </c>
      <c r="F98">
        <v>187.53440900000001</v>
      </c>
      <c r="G98">
        <v>104990400</v>
      </c>
      <c r="I98" s="7">
        <f t="shared" si="8"/>
        <v>9.3046475412044763E-3</v>
      </c>
      <c r="J98" s="6">
        <f t="shared" si="9"/>
        <v>3.2321450034106265E-3</v>
      </c>
      <c r="K98" s="10">
        <v>5</v>
      </c>
      <c r="L98" s="11">
        <f t="shared" si="5"/>
        <v>2016</v>
      </c>
      <c r="M98">
        <f t="shared" si="6"/>
        <v>5</v>
      </c>
      <c r="N98">
        <f t="shared" si="7"/>
        <v>20</v>
      </c>
    </row>
    <row r="99" spans="1:14" ht="18.95" hidden="1" customHeight="1" x14ac:dyDescent="0.35">
      <c r="A99" s="1">
        <v>42513</v>
      </c>
      <c r="B99">
        <v>205.509995</v>
      </c>
      <c r="C99">
        <v>205.83999600000001</v>
      </c>
      <c r="D99">
        <v>204.990005</v>
      </c>
      <c r="E99">
        <v>205.21000699999999</v>
      </c>
      <c r="F99">
        <v>187.27887000000001</v>
      </c>
      <c r="G99">
        <v>58682600</v>
      </c>
      <c r="I99" s="7">
        <f t="shared" si="8"/>
        <v>1.7032020608497092E-3</v>
      </c>
      <c r="J99" s="6">
        <f t="shared" si="9"/>
        <v>-2.4332083694289658E-3</v>
      </c>
      <c r="K99" s="10">
        <v>1</v>
      </c>
      <c r="L99" s="11">
        <f t="shared" si="5"/>
        <v>2016</v>
      </c>
      <c r="M99">
        <f t="shared" si="6"/>
        <v>5</v>
      </c>
      <c r="N99">
        <f t="shared" si="7"/>
        <v>23</v>
      </c>
    </row>
    <row r="100" spans="1:14" ht="18.95" hidden="1" customHeight="1" x14ac:dyDescent="0.35">
      <c r="A100" s="1">
        <v>42514</v>
      </c>
      <c r="B100">
        <v>206.16999799999999</v>
      </c>
      <c r="C100">
        <v>208.240005</v>
      </c>
      <c r="D100">
        <v>206.13999899999999</v>
      </c>
      <c r="E100">
        <v>207.86999499999999</v>
      </c>
      <c r="F100">
        <v>189.70642100000001</v>
      </c>
      <c r="G100">
        <v>93537800</v>
      </c>
      <c r="I100" s="7">
        <f t="shared" si="8"/>
        <v>1.476535206199767E-2</v>
      </c>
      <c r="J100" s="6">
        <f t="shared" si="9"/>
        <v>4.5319037487289724E-3</v>
      </c>
      <c r="K100" s="10">
        <v>2</v>
      </c>
      <c r="L100" s="11">
        <f t="shared" si="5"/>
        <v>2016</v>
      </c>
      <c r="M100">
        <f t="shared" si="6"/>
        <v>5</v>
      </c>
      <c r="N100">
        <f t="shared" si="7"/>
        <v>24</v>
      </c>
    </row>
    <row r="101" spans="1:14" ht="18.95" hidden="1" customHeight="1" x14ac:dyDescent="0.35">
      <c r="A101" s="1">
        <v>42515</v>
      </c>
      <c r="B101">
        <v>208.66999799999999</v>
      </c>
      <c r="C101">
        <v>209.770004</v>
      </c>
      <c r="D101">
        <v>207.86999499999999</v>
      </c>
      <c r="E101">
        <v>209.279999</v>
      </c>
      <c r="F101">
        <v>190.99321</v>
      </c>
      <c r="G101">
        <v>76621400</v>
      </c>
      <c r="I101" s="7">
        <f t="shared" si="8"/>
        <v>9.1403716058203188E-3</v>
      </c>
      <c r="J101" s="6">
        <f t="shared" si="9"/>
        <v>0</v>
      </c>
      <c r="K101" s="10">
        <v>3</v>
      </c>
      <c r="L101" s="11">
        <f t="shared" si="5"/>
        <v>2016</v>
      </c>
      <c r="M101">
        <f t="shared" si="6"/>
        <v>5</v>
      </c>
      <c r="N101">
        <f t="shared" si="7"/>
        <v>25</v>
      </c>
    </row>
    <row r="102" spans="1:14" ht="18.95" hidden="1" customHeight="1" x14ac:dyDescent="0.35">
      <c r="A102" s="1">
        <v>42516</v>
      </c>
      <c r="B102">
        <v>209.44000199999999</v>
      </c>
      <c r="C102">
        <v>209.71000699999999</v>
      </c>
      <c r="D102">
        <v>208.970001</v>
      </c>
      <c r="E102">
        <v>209.33999600000001</v>
      </c>
      <c r="F102">
        <v>191.047989</v>
      </c>
      <c r="G102">
        <v>55280700</v>
      </c>
      <c r="I102" s="7">
        <f t="shared" si="8"/>
        <v>2.0547018446802775E-3</v>
      </c>
      <c r="J102" s="6">
        <f t="shared" si="9"/>
        <v>-1.4812595636528425E-3</v>
      </c>
      <c r="K102" s="10">
        <v>4</v>
      </c>
      <c r="L102" s="11">
        <f t="shared" si="5"/>
        <v>2016</v>
      </c>
      <c r="M102">
        <f t="shared" si="6"/>
        <v>5</v>
      </c>
      <c r="N102">
        <f t="shared" si="7"/>
        <v>26</v>
      </c>
    </row>
    <row r="103" spans="1:14" ht="18.95" hidden="1" customHeight="1" x14ac:dyDescent="0.35">
      <c r="A103" s="1">
        <v>42517</v>
      </c>
      <c r="B103">
        <v>209.529999</v>
      </c>
      <c r="C103">
        <v>210.25</v>
      </c>
      <c r="D103">
        <v>209.470001</v>
      </c>
      <c r="E103">
        <v>210.240005</v>
      </c>
      <c r="F103">
        <v>191.86937</v>
      </c>
      <c r="G103">
        <v>64211200</v>
      </c>
      <c r="I103" s="7">
        <f t="shared" si="8"/>
        <v>4.3470145093534177E-3</v>
      </c>
      <c r="J103" s="6">
        <f t="shared" si="9"/>
        <v>6.2102322768737813E-4</v>
      </c>
      <c r="K103" s="10">
        <v>5</v>
      </c>
      <c r="L103" s="11">
        <f t="shared" si="5"/>
        <v>2016</v>
      </c>
      <c r="M103">
        <f t="shared" si="6"/>
        <v>5</v>
      </c>
      <c r="N103">
        <f t="shared" si="7"/>
        <v>27</v>
      </c>
    </row>
    <row r="104" spans="1:14" ht="18.95" hidden="1" customHeight="1" x14ac:dyDescent="0.35">
      <c r="A104" s="1">
        <v>42521</v>
      </c>
      <c r="B104">
        <v>210.55999800000001</v>
      </c>
      <c r="C104">
        <v>210.69000199999999</v>
      </c>
      <c r="D104">
        <v>209.179993</v>
      </c>
      <c r="E104">
        <v>209.83999600000001</v>
      </c>
      <c r="F104">
        <v>191.50431800000001</v>
      </c>
      <c r="G104">
        <v>109879400</v>
      </c>
      <c r="I104" s="7">
        <f t="shared" si="8"/>
        <v>2.1403966385940497E-3</v>
      </c>
      <c r="J104" s="6">
        <f t="shared" si="9"/>
        <v>-5.0419138831356118E-3</v>
      </c>
      <c r="K104" s="10">
        <v>2</v>
      </c>
      <c r="L104" s="11">
        <f t="shared" si="5"/>
        <v>2016</v>
      </c>
      <c r="M104">
        <f t="shared" si="6"/>
        <v>5</v>
      </c>
      <c r="N104">
        <f t="shared" si="7"/>
        <v>31</v>
      </c>
    </row>
    <row r="105" spans="1:14" ht="18.95" hidden="1" customHeight="1" x14ac:dyDescent="0.35">
      <c r="A105" s="1">
        <v>42522</v>
      </c>
      <c r="B105">
        <v>209.11999499999999</v>
      </c>
      <c r="C105">
        <v>210.479996</v>
      </c>
      <c r="D105">
        <v>208.88999899999999</v>
      </c>
      <c r="E105">
        <v>210.270004</v>
      </c>
      <c r="F105">
        <v>191.896759</v>
      </c>
      <c r="G105">
        <v>69936200</v>
      </c>
      <c r="I105" s="7">
        <f t="shared" si="8"/>
        <v>3.0499428717106264E-3</v>
      </c>
      <c r="J105" s="6">
        <f t="shared" si="9"/>
        <v>-4.5272446535884634E-3</v>
      </c>
      <c r="K105" s="10">
        <v>3</v>
      </c>
      <c r="L105" s="11">
        <f t="shared" si="5"/>
        <v>2016</v>
      </c>
      <c r="M105">
        <f t="shared" si="6"/>
        <v>6</v>
      </c>
      <c r="N105">
        <f t="shared" si="7"/>
        <v>1</v>
      </c>
    </row>
    <row r="106" spans="1:14" ht="18.95" hidden="1" customHeight="1" x14ac:dyDescent="0.35">
      <c r="A106" s="1">
        <v>42523</v>
      </c>
      <c r="B106">
        <v>209.800003</v>
      </c>
      <c r="C106">
        <v>210.929993</v>
      </c>
      <c r="D106">
        <v>209.240005</v>
      </c>
      <c r="E106">
        <v>210.91000399999999</v>
      </c>
      <c r="F106">
        <v>192.48080400000001</v>
      </c>
      <c r="G106">
        <v>63044700</v>
      </c>
      <c r="I106" s="7">
        <f t="shared" si="8"/>
        <v>3.1387691417935006E-3</v>
      </c>
      <c r="J106" s="6">
        <f t="shared" si="9"/>
        <v>-4.8984590307992936E-3</v>
      </c>
      <c r="K106" s="10">
        <v>4</v>
      </c>
      <c r="L106" s="11">
        <f t="shared" si="5"/>
        <v>2016</v>
      </c>
      <c r="M106">
        <f t="shared" si="6"/>
        <v>6</v>
      </c>
      <c r="N106">
        <f t="shared" si="7"/>
        <v>2</v>
      </c>
    </row>
    <row r="107" spans="1:14" ht="18.95" hidden="1" customHeight="1" x14ac:dyDescent="0.35">
      <c r="A107" s="1">
        <v>42524</v>
      </c>
      <c r="B107">
        <v>210.25</v>
      </c>
      <c r="C107">
        <v>210.69000199999999</v>
      </c>
      <c r="D107">
        <v>208.86000100000001</v>
      </c>
      <c r="E107">
        <v>210.279999</v>
      </c>
      <c r="F107">
        <v>191.905869</v>
      </c>
      <c r="G107">
        <v>101757100</v>
      </c>
      <c r="I107" s="7">
        <f t="shared" si="8"/>
        <v>-1.0431084150944012E-3</v>
      </c>
      <c r="J107" s="6">
        <f t="shared" si="9"/>
        <v>-9.7197997303151897E-3</v>
      </c>
      <c r="K107" s="10">
        <v>5</v>
      </c>
      <c r="L107" s="11">
        <f t="shared" si="5"/>
        <v>2016</v>
      </c>
      <c r="M107">
        <f t="shared" si="6"/>
        <v>6</v>
      </c>
      <c r="N107">
        <f t="shared" si="7"/>
        <v>3</v>
      </c>
    </row>
    <row r="108" spans="1:14" ht="18.95" hidden="1" customHeight="1" x14ac:dyDescent="0.35">
      <c r="A108" s="1">
        <v>42527</v>
      </c>
      <c r="B108">
        <v>210.699997</v>
      </c>
      <c r="C108">
        <v>211.770004</v>
      </c>
      <c r="D108">
        <v>210.509995</v>
      </c>
      <c r="E108">
        <v>211.35000600000001</v>
      </c>
      <c r="F108">
        <v>192.882385</v>
      </c>
      <c r="G108">
        <v>64887000</v>
      </c>
      <c r="I108" s="7">
        <f t="shared" si="8"/>
        <v>7.0858141862555199E-3</v>
      </c>
      <c r="J108" s="6">
        <f t="shared" si="9"/>
        <v>1.0937607052204706E-3</v>
      </c>
      <c r="K108" s="10">
        <v>1</v>
      </c>
      <c r="L108" s="11">
        <f t="shared" si="5"/>
        <v>2016</v>
      </c>
      <c r="M108">
        <f t="shared" si="6"/>
        <v>6</v>
      </c>
      <c r="N108">
        <f t="shared" si="7"/>
        <v>6</v>
      </c>
    </row>
    <row r="109" spans="1:14" ht="18.95" hidden="1" customHeight="1" x14ac:dyDescent="0.35">
      <c r="A109" s="1">
        <v>42528</v>
      </c>
      <c r="B109">
        <v>211.529999</v>
      </c>
      <c r="C109">
        <v>212.33999600000001</v>
      </c>
      <c r="D109">
        <v>211.5</v>
      </c>
      <c r="E109">
        <v>211.679993</v>
      </c>
      <c r="F109">
        <v>193.183502</v>
      </c>
      <c r="G109">
        <v>60974800</v>
      </c>
      <c r="I109" s="7">
        <f t="shared" si="8"/>
        <v>4.6841257246049281E-3</v>
      </c>
      <c r="J109" s="6">
        <f t="shared" si="9"/>
        <v>7.0969479887307129E-4</v>
      </c>
      <c r="K109" s="10">
        <v>2</v>
      </c>
      <c r="L109" s="11">
        <f t="shared" si="5"/>
        <v>2016</v>
      </c>
      <c r="M109">
        <f t="shared" si="6"/>
        <v>6</v>
      </c>
      <c r="N109">
        <f t="shared" si="7"/>
        <v>7</v>
      </c>
    </row>
    <row r="110" spans="1:14" ht="18.95" hidden="1" customHeight="1" x14ac:dyDescent="0.35">
      <c r="A110" s="1">
        <v>42529</v>
      </c>
      <c r="B110">
        <v>211.83999600000001</v>
      </c>
      <c r="C110">
        <v>212.520004</v>
      </c>
      <c r="D110">
        <v>211.69000199999999</v>
      </c>
      <c r="E110">
        <v>212.36999499999999</v>
      </c>
      <c r="F110">
        <v>193.81324799999999</v>
      </c>
      <c r="G110">
        <v>66170900</v>
      </c>
      <c r="I110" s="7">
        <f t="shared" si="8"/>
        <v>3.9683060647115768E-3</v>
      </c>
      <c r="J110" s="6">
        <f t="shared" si="9"/>
        <v>4.7283637240089121E-5</v>
      </c>
      <c r="K110" s="10">
        <v>3</v>
      </c>
      <c r="L110" s="11">
        <f t="shared" si="5"/>
        <v>2016</v>
      </c>
      <c r="M110">
        <f t="shared" si="6"/>
        <v>6</v>
      </c>
      <c r="N110">
        <f t="shared" si="7"/>
        <v>8</v>
      </c>
    </row>
    <row r="111" spans="1:14" ht="18.95" hidden="1" customHeight="1" x14ac:dyDescent="0.35">
      <c r="A111" s="1">
        <v>42530</v>
      </c>
      <c r="B111">
        <v>211.509995</v>
      </c>
      <c r="C111">
        <v>212.220001</v>
      </c>
      <c r="D111">
        <v>211.19000199999999</v>
      </c>
      <c r="E111">
        <v>212.08000200000001</v>
      </c>
      <c r="F111">
        <v>193.54856899999999</v>
      </c>
      <c r="G111">
        <v>73786900</v>
      </c>
      <c r="I111" s="7">
        <f t="shared" si="8"/>
        <v>-7.0628621524426E-4</v>
      </c>
      <c r="J111" s="6">
        <f t="shared" si="9"/>
        <v>-5.5563075188658174E-3</v>
      </c>
      <c r="K111" s="10">
        <v>4</v>
      </c>
      <c r="L111" s="11">
        <f t="shared" si="5"/>
        <v>2016</v>
      </c>
      <c r="M111">
        <f t="shared" si="6"/>
        <v>6</v>
      </c>
      <c r="N111">
        <f t="shared" si="7"/>
        <v>9</v>
      </c>
    </row>
    <row r="112" spans="1:14" ht="18.95" hidden="1" customHeight="1" x14ac:dyDescent="0.35">
      <c r="A112" s="1">
        <v>42531</v>
      </c>
      <c r="B112">
        <v>210.46000699999999</v>
      </c>
      <c r="C112">
        <v>210.86000100000001</v>
      </c>
      <c r="D112">
        <v>209.429993</v>
      </c>
      <c r="E112">
        <v>210.070007</v>
      </c>
      <c r="F112">
        <v>191.71423300000001</v>
      </c>
      <c r="G112">
        <v>113829200</v>
      </c>
      <c r="I112" s="7">
        <f t="shared" si="8"/>
        <v>-5.7525508699306609E-3</v>
      </c>
      <c r="J112" s="6">
        <f t="shared" si="9"/>
        <v>-1.2495327117169733E-2</v>
      </c>
      <c r="K112" s="10">
        <v>5</v>
      </c>
      <c r="L112" s="11">
        <f t="shared" si="5"/>
        <v>2016</v>
      </c>
      <c r="M112">
        <f t="shared" si="6"/>
        <v>6</v>
      </c>
      <c r="N112">
        <f t="shared" si="7"/>
        <v>10</v>
      </c>
    </row>
    <row r="113" spans="1:14" ht="18.95" hidden="1" customHeight="1" x14ac:dyDescent="0.35">
      <c r="A113" s="1">
        <v>42534</v>
      </c>
      <c r="B113">
        <v>209.36000100000001</v>
      </c>
      <c r="C113">
        <v>210.36999499999999</v>
      </c>
      <c r="D113">
        <v>208.35000600000001</v>
      </c>
      <c r="E113">
        <v>208.449997</v>
      </c>
      <c r="F113">
        <v>190.23577900000001</v>
      </c>
      <c r="G113">
        <v>117751200</v>
      </c>
      <c r="I113" s="7">
        <f t="shared" si="8"/>
        <v>1.4280382253711488E-3</v>
      </c>
      <c r="J113" s="6">
        <f t="shared" si="9"/>
        <v>-8.1877514289795603E-3</v>
      </c>
      <c r="K113" s="10">
        <v>1</v>
      </c>
      <c r="L113" s="11">
        <f t="shared" si="5"/>
        <v>2016</v>
      </c>
      <c r="M113">
        <f t="shared" si="6"/>
        <v>6</v>
      </c>
      <c r="N113">
        <f t="shared" si="7"/>
        <v>13</v>
      </c>
    </row>
    <row r="114" spans="1:14" ht="18.95" hidden="1" customHeight="1" x14ac:dyDescent="0.35">
      <c r="A114" s="1">
        <v>42535</v>
      </c>
      <c r="B114">
        <v>208</v>
      </c>
      <c r="C114">
        <v>208.740005</v>
      </c>
      <c r="D114">
        <v>206.91999799999999</v>
      </c>
      <c r="E114">
        <v>208.03999300000001</v>
      </c>
      <c r="F114">
        <v>189.861603</v>
      </c>
      <c r="G114">
        <v>125059300</v>
      </c>
      <c r="I114" s="7">
        <f t="shared" si="8"/>
        <v>1.3912593148178375E-3</v>
      </c>
      <c r="J114" s="6">
        <f t="shared" si="9"/>
        <v>-7.3398849701110987E-3</v>
      </c>
      <c r="K114" s="10">
        <v>2</v>
      </c>
      <c r="L114" s="11">
        <f t="shared" si="5"/>
        <v>2016</v>
      </c>
      <c r="M114">
        <f t="shared" si="6"/>
        <v>6</v>
      </c>
      <c r="N114">
        <f t="shared" si="7"/>
        <v>14</v>
      </c>
    </row>
    <row r="115" spans="1:14" ht="18.95" customHeight="1" x14ac:dyDescent="0.35">
      <c r="A115" s="1">
        <v>42536</v>
      </c>
      <c r="B115">
        <v>208.03999300000001</v>
      </c>
      <c r="C115">
        <v>209.36000100000001</v>
      </c>
      <c r="D115">
        <v>207.529999</v>
      </c>
      <c r="E115">
        <v>207.75</v>
      </c>
      <c r="F115">
        <v>189.596924</v>
      </c>
      <c r="G115">
        <v>109124500</v>
      </c>
      <c r="H115" t="s">
        <v>13</v>
      </c>
      <c r="I115" s="7">
        <f t="shared" si="8"/>
        <v>6.3449723342376835E-3</v>
      </c>
      <c r="J115" s="6">
        <f t="shared" si="9"/>
        <v>-2.4514228857910316E-3</v>
      </c>
      <c r="K115" s="10">
        <v>3</v>
      </c>
      <c r="L115" s="11">
        <f t="shared" si="5"/>
        <v>2016</v>
      </c>
      <c r="M115">
        <f t="shared" si="6"/>
        <v>6</v>
      </c>
      <c r="N115">
        <f t="shared" si="7"/>
        <v>15</v>
      </c>
    </row>
    <row r="116" spans="1:14" ht="18.95" customHeight="1" x14ac:dyDescent="0.35">
      <c r="A116" s="1">
        <v>42537</v>
      </c>
      <c r="B116">
        <v>207.75</v>
      </c>
      <c r="C116">
        <v>208.570007</v>
      </c>
      <c r="D116">
        <v>205.58999600000001</v>
      </c>
      <c r="E116">
        <v>208.36999499999999</v>
      </c>
      <c r="F116">
        <v>190.16272000000001</v>
      </c>
      <c r="G116">
        <v>149533100</v>
      </c>
      <c r="H116" t="s">
        <v>12</v>
      </c>
      <c r="I116" s="7">
        <f t="shared" si="8"/>
        <v>3.947085439229862E-3</v>
      </c>
      <c r="J116" s="6">
        <f t="shared" si="9"/>
        <v>-1.0397131167268286E-2</v>
      </c>
      <c r="K116" s="10">
        <v>4</v>
      </c>
      <c r="L116" s="11">
        <f t="shared" si="5"/>
        <v>2016</v>
      </c>
      <c r="M116">
        <f t="shared" si="6"/>
        <v>6</v>
      </c>
      <c r="N116">
        <f t="shared" si="7"/>
        <v>16</v>
      </c>
    </row>
    <row r="117" spans="1:14" ht="18.95" customHeight="1" x14ac:dyDescent="0.4">
      <c r="A117" s="1">
        <v>42538</v>
      </c>
      <c r="B117">
        <v>207.16999799999999</v>
      </c>
      <c r="C117">
        <v>207.199997</v>
      </c>
      <c r="D117">
        <v>205.75</v>
      </c>
      <c r="E117">
        <v>206.520004</v>
      </c>
      <c r="F117">
        <v>189.45455899999999</v>
      </c>
      <c r="G117">
        <v>117055700</v>
      </c>
      <c r="H117" t="s">
        <v>11</v>
      </c>
      <c r="I117" s="7">
        <f t="shared" si="8"/>
        <v>-5.615002294356213E-3</v>
      </c>
      <c r="J117" s="33">
        <f t="shared" si="9"/>
        <v>-1.2573763319426048E-2</v>
      </c>
      <c r="K117" s="10">
        <v>5</v>
      </c>
      <c r="L117" s="11">
        <f t="shared" si="5"/>
        <v>2016</v>
      </c>
      <c r="M117">
        <f t="shared" si="6"/>
        <v>6</v>
      </c>
      <c r="N117">
        <f t="shared" si="7"/>
        <v>17</v>
      </c>
    </row>
    <row r="118" spans="1:14" ht="18.95" hidden="1" customHeight="1" x14ac:dyDescent="0.35">
      <c r="A118" s="1">
        <v>42541</v>
      </c>
      <c r="B118">
        <v>208.820007</v>
      </c>
      <c r="C118">
        <v>209.61000100000001</v>
      </c>
      <c r="D118">
        <v>207.75</v>
      </c>
      <c r="E118">
        <v>207.85000600000001</v>
      </c>
      <c r="F118">
        <v>190.674667</v>
      </c>
      <c r="G118">
        <v>82789600</v>
      </c>
      <c r="I118" s="7">
        <f t="shared" si="8"/>
        <v>1.4962216444659816E-2</v>
      </c>
      <c r="J118" s="6">
        <f t="shared" si="9"/>
        <v>5.9558201441832232E-3</v>
      </c>
      <c r="K118" s="10">
        <v>1</v>
      </c>
      <c r="L118" s="11">
        <f t="shared" si="5"/>
        <v>2016</v>
      </c>
      <c r="M118">
        <f t="shared" si="6"/>
        <v>6</v>
      </c>
      <c r="N118">
        <f t="shared" si="7"/>
        <v>20</v>
      </c>
    </row>
    <row r="119" spans="1:14" ht="18.95" hidden="1" customHeight="1" x14ac:dyDescent="0.35">
      <c r="A119" s="1">
        <v>42542</v>
      </c>
      <c r="B119">
        <v>208.300003</v>
      </c>
      <c r="C119">
        <v>208.91999799999999</v>
      </c>
      <c r="D119">
        <v>207.779999</v>
      </c>
      <c r="E119">
        <v>208.44000199999999</v>
      </c>
      <c r="F119">
        <v>191.215912</v>
      </c>
      <c r="G119">
        <v>72461700</v>
      </c>
      <c r="I119" s="7">
        <f t="shared" si="8"/>
        <v>5.14790459038998E-3</v>
      </c>
      <c r="J119" s="6">
        <f t="shared" si="9"/>
        <v>-3.3681500110230414E-4</v>
      </c>
      <c r="K119" s="10">
        <v>2</v>
      </c>
      <c r="L119" s="11">
        <f t="shared" si="5"/>
        <v>2016</v>
      </c>
      <c r="M119">
        <f t="shared" si="6"/>
        <v>6</v>
      </c>
      <c r="N119">
        <f t="shared" si="7"/>
        <v>21</v>
      </c>
    </row>
    <row r="120" spans="1:14" ht="18.95" hidden="1" customHeight="1" x14ac:dyDescent="0.35">
      <c r="A120" s="1">
        <v>42543</v>
      </c>
      <c r="B120">
        <v>208.64999399999999</v>
      </c>
      <c r="C120">
        <v>209.5</v>
      </c>
      <c r="D120">
        <v>207.929993</v>
      </c>
      <c r="E120">
        <v>208.10000600000001</v>
      </c>
      <c r="F120">
        <v>190.90400700000001</v>
      </c>
      <c r="G120">
        <v>95560500</v>
      </c>
      <c r="I120" s="7">
        <f t="shared" si="8"/>
        <v>5.0853866332241128E-3</v>
      </c>
      <c r="J120" s="6">
        <f t="shared" si="9"/>
        <v>-2.44679041981585E-3</v>
      </c>
      <c r="K120" s="10">
        <v>3</v>
      </c>
      <c r="L120" s="11">
        <f t="shared" si="5"/>
        <v>2016</v>
      </c>
      <c r="M120">
        <f t="shared" si="6"/>
        <v>6</v>
      </c>
      <c r="N120">
        <f t="shared" si="7"/>
        <v>22</v>
      </c>
    </row>
    <row r="121" spans="1:14" ht="18.95" hidden="1" customHeight="1" x14ac:dyDescent="0.35">
      <c r="A121" s="1">
        <v>42544</v>
      </c>
      <c r="B121">
        <v>209.80999800000001</v>
      </c>
      <c r="C121">
        <v>210.86999499999999</v>
      </c>
      <c r="D121">
        <v>209.270004</v>
      </c>
      <c r="E121">
        <v>210.80999800000001</v>
      </c>
      <c r="F121">
        <v>193.39004499999999</v>
      </c>
      <c r="G121">
        <v>102731400</v>
      </c>
      <c r="I121" s="7">
        <f t="shared" si="8"/>
        <v>1.3310854974218411E-2</v>
      </c>
      <c r="J121" s="6">
        <f t="shared" si="9"/>
        <v>5.6222871997418031E-3</v>
      </c>
      <c r="K121" s="10">
        <v>4</v>
      </c>
      <c r="L121" s="11">
        <f t="shared" si="5"/>
        <v>2016</v>
      </c>
      <c r="M121">
        <f t="shared" si="6"/>
        <v>6</v>
      </c>
      <c r="N121">
        <f t="shared" si="7"/>
        <v>23</v>
      </c>
    </row>
    <row r="122" spans="1:14" ht="18.95" hidden="1" customHeight="1" x14ac:dyDescent="0.35">
      <c r="A122" s="1">
        <v>42545</v>
      </c>
      <c r="B122">
        <v>203.63000500000001</v>
      </c>
      <c r="C122">
        <v>210.85000600000001</v>
      </c>
      <c r="D122">
        <v>202.720001</v>
      </c>
      <c r="E122">
        <v>203.240005</v>
      </c>
      <c r="F122">
        <v>186.44560200000001</v>
      </c>
      <c r="G122">
        <v>333444400</v>
      </c>
      <c r="I122" s="7">
        <f t="shared" si="8"/>
        <v>1.8978227019384662E-4</v>
      </c>
      <c r="J122" s="6">
        <f t="shared" si="9"/>
        <v>-3.8375774758083396E-2</v>
      </c>
      <c r="K122" s="10">
        <v>5</v>
      </c>
      <c r="L122" s="11">
        <f t="shared" si="5"/>
        <v>2016</v>
      </c>
      <c r="M122">
        <f t="shared" si="6"/>
        <v>6</v>
      </c>
      <c r="N122">
        <f t="shared" si="7"/>
        <v>24</v>
      </c>
    </row>
    <row r="123" spans="1:14" ht="18.95" hidden="1" customHeight="1" x14ac:dyDescent="0.35">
      <c r="A123" s="1">
        <v>42548</v>
      </c>
      <c r="B123">
        <v>201.58999600000001</v>
      </c>
      <c r="C123">
        <v>201.60000600000001</v>
      </c>
      <c r="D123">
        <v>198.64999399999999</v>
      </c>
      <c r="E123">
        <v>199.60000600000001</v>
      </c>
      <c r="F123">
        <v>183.10635400000001</v>
      </c>
      <c r="G123">
        <v>230775800</v>
      </c>
      <c r="I123" s="7">
        <f t="shared" si="8"/>
        <v>-8.0692725824327207E-3</v>
      </c>
      <c r="J123" s="6">
        <f t="shared" si="9"/>
        <v>-2.2584190548509405E-2</v>
      </c>
      <c r="K123" s="10">
        <v>1</v>
      </c>
      <c r="L123" s="11">
        <f t="shared" si="5"/>
        <v>2016</v>
      </c>
      <c r="M123">
        <f t="shared" si="6"/>
        <v>6</v>
      </c>
      <c r="N123">
        <f t="shared" si="7"/>
        <v>27</v>
      </c>
    </row>
    <row r="124" spans="1:14" ht="18.95" hidden="1" customHeight="1" x14ac:dyDescent="0.35">
      <c r="A124" s="1">
        <v>42549</v>
      </c>
      <c r="B124">
        <v>201.479996</v>
      </c>
      <c r="C124">
        <v>203.229996</v>
      </c>
      <c r="D124">
        <v>201.11999499999999</v>
      </c>
      <c r="E124">
        <v>203.199997</v>
      </c>
      <c r="F124">
        <v>186.40891999999999</v>
      </c>
      <c r="G124">
        <v>159382400</v>
      </c>
      <c r="I124" s="7">
        <f t="shared" si="8"/>
        <v>1.8186322098607512E-2</v>
      </c>
      <c r="J124" s="6">
        <f t="shared" si="9"/>
        <v>7.615175121788228E-3</v>
      </c>
      <c r="K124" s="10">
        <v>2</v>
      </c>
      <c r="L124" s="11">
        <f t="shared" si="5"/>
        <v>2016</v>
      </c>
      <c r="M124">
        <f t="shared" si="6"/>
        <v>6</v>
      </c>
      <c r="N124">
        <f t="shared" si="7"/>
        <v>28</v>
      </c>
    </row>
    <row r="125" spans="1:14" ht="18.95" hidden="1" customHeight="1" x14ac:dyDescent="0.35">
      <c r="A125" s="1">
        <v>42550</v>
      </c>
      <c r="B125">
        <v>204.83999600000001</v>
      </c>
      <c r="C125">
        <v>206.929993</v>
      </c>
      <c r="D125">
        <v>204.720001</v>
      </c>
      <c r="E125">
        <v>206.66000399999999</v>
      </c>
      <c r="F125">
        <v>189.58299299999999</v>
      </c>
      <c r="G125">
        <v>137328600</v>
      </c>
      <c r="I125" s="7">
        <f t="shared" si="8"/>
        <v>1.8356279798567122E-2</v>
      </c>
      <c r="J125" s="6">
        <f t="shared" si="9"/>
        <v>7.4803347561073052E-3</v>
      </c>
      <c r="K125" s="10">
        <v>3</v>
      </c>
      <c r="L125" s="11">
        <f t="shared" si="5"/>
        <v>2016</v>
      </c>
      <c r="M125">
        <f t="shared" si="6"/>
        <v>6</v>
      </c>
      <c r="N125">
        <f t="shared" si="7"/>
        <v>29</v>
      </c>
    </row>
    <row r="126" spans="1:14" ht="18.95" hidden="1" customHeight="1" x14ac:dyDescent="0.35">
      <c r="A126" s="1">
        <v>42551</v>
      </c>
      <c r="B126">
        <v>207.21000699999999</v>
      </c>
      <c r="C126">
        <v>209.53999300000001</v>
      </c>
      <c r="D126">
        <v>206.55999800000001</v>
      </c>
      <c r="E126">
        <v>209.479996</v>
      </c>
      <c r="F126">
        <v>192.16992200000001</v>
      </c>
      <c r="G126">
        <v>165021900</v>
      </c>
      <c r="I126" s="7">
        <f t="shared" si="8"/>
        <v>1.3935879919948243E-2</v>
      </c>
      <c r="J126" s="6">
        <f t="shared" si="9"/>
        <v>-4.8391560081446227E-4</v>
      </c>
      <c r="K126" s="10">
        <v>4</v>
      </c>
      <c r="L126" s="11">
        <f t="shared" si="5"/>
        <v>2016</v>
      </c>
      <c r="M126">
        <f t="shared" si="6"/>
        <v>6</v>
      </c>
      <c r="N126">
        <f t="shared" si="7"/>
        <v>30</v>
      </c>
    </row>
    <row r="127" spans="1:14" ht="18.95" hidden="1" customHeight="1" x14ac:dyDescent="0.35">
      <c r="A127" s="1">
        <v>42552</v>
      </c>
      <c r="B127">
        <v>209.479996</v>
      </c>
      <c r="C127">
        <v>210.490005</v>
      </c>
      <c r="D127">
        <v>209.28999300000001</v>
      </c>
      <c r="E127">
        <v>209.91999799999999</v>
      </c>
      <c r="F127">
        <v>192.57360800000001</v>
      </c>
      <c r="G127">
        <v>106055300</v>
      </c>
      <c r="I127" s="7">
        <f t="shared" si="8"/>
        <v>4.8215057250621512E-3</v>
      </c>
      <c r="J127" s="6">
        <f t="shared" si="9"/>
        <v>-9.0702216740537911E-4</v>
      </c>
      <c r="K127" s="10">
        <v>5</v>
      </c>
      <c r="L127" s="11">
        <f t="shared" si="5"/>
        <v>2016</v>
      </c>
      <c r="M127">
        <f t="shared" si="6"/>
        <v>7</v>
      </c>
      <c r="N127">
        <f t="shared" si="7"/>
        <v>1</v>
      </c>
    </row>
    <row r="128" spans="1:14" ht="18.95" hidden="1" customHeight="1" x14ac:dyDescent="0.35">
      <c r="A128" s="1">
        <v>42556</v>
      </c>
      <c r="B128">
        <v>208.949997</v>
      </c>
      <c r="C128">
        <v>209.08000200000001</v>
      </c>
      <c r="D128">
        <v>207.71000699999999</v>
      </c>
      <c r="E128">
        <v>208.41000399999999</v>
      </c>
      <c r="F128">
        <v>191.18833900000001</v>
      </c>
      <c r="G128">
        <v>109803700</v>
      </c>
      <c r="I128" s="7">
        <f t="shared" si="8"/>
        <v>-4.0015053734898812E-3</v>
      </c>
      <c r="J128" s="6">
        <f t="shared" si="9"/>
        <v>-1.0527777348778378E-2</v>
      </c>
      <c r="K128" s="10">
        <v>2</v>
      </c>
      <c r="L128" s="11">
        <f t="shared" si="5"/>
        <v>2016</v>
      </c>
      <c r="M128">
        <f t="shared" si="6"/>
        <v>7</v>
      </c>
      <c r="N128">
        <f t="shared" si="7"/>
        <v>5</v>
      </c>
    </row>
    <row r="129" spans="1:14" ht="18.95" hidden="1" customHeight="1" x14ac:dyDescent="0.35">
      <c r="A129" s="1">
        <v>42557</v>
      </c>
      <c r="B129">
        <v>207.83000200000001</v>
      </c>
      <c r="C129">
        <v>209.800003</v>
      </c>
      <c r="D129">
        <v>207.05999800000001</v>
      </c>
      <c r="E129">
        <v>209.66000399999999</v>
      </c>
      <c r="F129">
        <v>192.33509799999999</v>
      </c>
      <c r="G129">
        <v>96021500</v>
      </c>
      <c r="I129" s="7">
        <f t="shared" si="8"/>
        <v>6.6695406809743037E-3</v>
      </c>
      <c r="J129" s="6">
        <f t="shared" si="9"/>
        <v>-6.4776449023050704E-3</v>
      </c>
      <c r="K129" s="10">
        <v>3</v>
      </c>
      <c r="L129" s="11">
        <f t="shared" si="5"/>
        <v>2016</v>
      </c>
      <c r="M129">
        <f t="shared" si="6"/>
        <v>7</v>
      </c>
      <c r="N129">
        <f t="shared" si="7"/>
        <v>6</v>
      </c>
    </row>
    <row r="130" spans="1:14" ht="18.95" hidden="1" customHeight="1" x14ac:dyDescent="0.35">
      <c r="A130" s="1">
        <v>42558</v>
      </c>
      <c r="B130">
        <v>209.86999499999999</v>
      </c>
      <c r="C130">
        <v>210.64999399999999</v>
      </c>
      <c r="D130">
        <v>208.63000500000001</v>
      </c>
      <c r="E130">
        <v>209.529999</v>
      </c>
      <c r="F130">
        <v>192.21580499999999</v>
      </c>
      <c r="G130">
        <v>85593800</v>
      </c>
      <c r="I130" s="7">
        <f t="shared" si="8"/>
        <v>4.7218829586591349E-3</v>
      </c>
      <c r="J130" s="6">
        <f t="shared" si="9"/>
        <v>-4.9127109622681079E-3</v>
      </c>
      <c r="K130" s="10">
        <v>4</v>
      </c>
      <c r="L130" s="11">
        <f t="shared" si="5"/>
        <v>2016</v>
      </c>
      <c r="M130">
        <f t="shared" si="6"/>
        <v>7</v>
      </c>
      <c r="N130">
        <f t="shared" si="7"/>
        <v>7</v>
      </c>
    </row>
    <row r="131" spans="1:14" ht="18.95" hidden="1" customHeight="1" x14ac:dyDescent="0.35">
      <c r="A131" s="1">
        <v>42559</v>
      </c>
      <c r="B131">
        <v>211.050003</v>
      </c>
      <c r="C131">
        <v>212.94000199999999</v>
      </c>
      <c r="D131">
        <v>210.779999</v>
      </c>
      <c r="E131">
        <v>212.64999399999999</v>
      </c>
      <c r="F131">
        <v>195.078003</v>
      </c>
      <c r="G131">
        <v>133971000</v>
      </c>
      <c r="I131" s="7">
        <f t="shared" si="8"/>
        <v>1.6274533557364208E-2</v>
      </c>
      <c r="J131" s="6">
        <f t="shared" si="9"/>
        <v>5.9657328590928885E-3</v>
      </c>
      <c r="K131" s="10">
        <v>5</v>
      </c>
      <c r="L131" s="11">
        <f t="shared" ref="L131:L194" si="10">YEAR(A131)</f>
        <v>2016</v>
      </c>
      <c r="M131">
        <f t="shared" ref="M131:M194" si="11">MONTH(A131)</f>
        <v>7</v>
      </c>
      <c r="N131">
        <f t="shared" ref="N131:N194" si="12">DAY(A131)</f>
        <v>8</v>
      </c>
    </row>
    <row r="132" spans="1:14" ht="18.95" hidden="1" customHeight="1" x14ac:dyDescent="0.35">
      <c r="A132" s="1">
        <v>42562</v>
      </c>
      <c r="B132">
        <v>213.19000199999999</v>
      </c>
      <c r="C132">
        <v>214.070007</v>
      </c>
      <c r="D132">
        <v>212.949997</v>
      </c>
      <c r="E132">
        <v>213.39999399999999</v>
      </c>
      <c r="F132">
        <v>195.76603700000001</v>
      </c>
      <c r="G132">
        <v>73633900</v>
      </c>
      <c r="I132" s="7">
        <f t="shared" ref="I132:I195" si="13">(C132-E131)/E131</f>
        <v>6.6777006351573728E-3</v>
      </c>
      <c r="J132" s="6">
        <f t="shared" ref="J132:J195" si="14">(-E131+D132)/E131</f>
        <v>1.4107830165281067E-3</v>
      </c>
      <c r="K132" s="10">
        <v>1</v>
      </c>
      <c r="L132" s="11">
        <f t="shared" si="10"/>
        <v>2016</v>
      </c>
      <c r="M132">
        <f t="shared" si="11"/>
        <v>7</v>
      </c>
      <c r="N132">
        <f t="shared" si="12"/>
        <v>11</v>
      </c>
    </row>
    <row r="133" spans="1:14" ht="18.95" hidden="1" customHeight="1" x14ac:dyDescent="0.35">
      <c r="A133" s="1">
        <v>42563</v>
      </c>
      <c r="B133">
        <v>214.529999</v>
      </c>
      <c r="C133">
        <v>215.300003</v>
      </c>
      <c r="D133">
        <v>213.429993</v>
      </c>
      <c r="E133">
        <v>214.949997</v>
      </c>
      <c r="F133">
        <v>197.18791200000001</v>
      </c>
      <c r="G133">
        <v>101275600</v>
      </c>
      <c r="I133" s="7">
        <f t="shared" si="13"/>
        <v>8.9035100910078348E-3</v>
      </c>
      <c r="J133" s="6">
        <f t="shared" si="14"/>
        <v>1.4057638633299896E-4</v>
      </c>
      <c r="K133" s="10">
        <v>2</v>
      </c>
      <c r="L133" s="11">
        <f t="shared" si="10"/>
        <v>2016</v>
      </c>
      <c r="M133">
        <f t="shared" si="11"/>
        <v>7</v>
      </c>
      <c r="N133">
        <f t="shared" si="12"/>
        <v>12</v>
      </c>
    </row>
    <row r="134" spans="1:14" ht="18.95" hidden="1" customHeight="1" x14ac:dyDescent="0.35">
      <c r="A134" s="1">
        <v>42564</v>
      </c>
      <c r="B134">
        <v>215.44000199999999</v>
      </c>
      <c r="C134">
        <v>215.449997</v>
      </c>
      <c r="D134">
        <v>214.35000600000001</v>
      </c>
      <c r="E134">
        <v>214.91999799999999</v>
      </c>
      <c r="F134">
        <v>197.160416</v>
      </c>
      <c r="G134">
        <v>87324100</v>
      </c>
      <c r="I134" s="7">
        <f t="shared" si="13"/>
        <v>2.3261223865008941E-3</v>
      </c>
      <c r="J134" s="6">
        <f t="shared" si="14"/>
        <v>-2.7913049935980629E-3</v>
      </c>
      <c r="K134" s="10">
        <v>3</v>
      </c>
      <c r="L134" s="11">
        <f t="shared" si="10"/>
        <v>2016</v>
      </c>
      <c r="M134">
        <f t="shared" si="11"/>
        <v>7</v>
      </c>
      <c r="N134">
        <f t="shared" si="12"/>
        <v>13</v>
      </c>
    </row>
    <row r="135" spans="1:14" ht="18.95" hidden="1" customHeight="1" x14ac:dyDescent="0.35">
      <c r="A135" s="1">
        <v>42565</v>
      </c>
      <c r="B135">
        <v>216.39999399999999</v>
      </c>
      <c r="C135">
        <v>216.66999799999999</v>
      </c>
      <c r="D135">
        <v>215.66000399999999</v>
      </c>
      <c r="E135">
        <v>216.11999499999999</v>
      </c>
      <c r="F135">
        <v>198.261246</v>
      </c>
      <c r="G135">
        <v>91230900</v>
      </c>
      <c r="I135" s="7">
        <f t="shared" si="13"/>
        <v>8.1425647510009747E-3</v>
      </c>
      <c r="J135" s="6">
        <f t="shared" si="14"/>
        <v>3.4431695835023877E-3</v>
      </c>
      <c r="K135" s="10">
        <v>4</v>
      </c>
      <c r="L135" s="11">
        <f t="shared" si="10"/>
        <v>2016</v>
      </c>
      <c r="M135">
        <f t="shared" si="11"/>
        <v>7</v>
      </c>
      <c r="N135">
        <f t="shared" si="12"/>
        <v>14</v>
      </c>
    </row>
    <row r="136" spans="1:14" ht="18.95" hidden="1" customHeight="1" x14ac:dyDescent="0.35">
      <c r="A136" s="1">
        <v>42566</v>
      </c>
      <c r="B136">
        <v>216.779999</v>
      </c>
      <c r="C136">
        <v>217.009995</v>
      </c>
      <c r="D136">
        <v>215.30999800000001</v>
      </c>
      <c r="E136">
        <v>215.83000200000001</v>
      </c>
      <c r="F136">
        <v>197.995239</v>
      </c>
      <c r="G136">
        <v>107155400</v>
      </c>
      <c r="I136" s="7">
        <f t="shared" si="13"/>
        <v>4.1180826420064223E-3</v>
      </c>
      <c r="J136" s="6">
        <f t="shared" si="14"/>
        <v>-3.7479040289630835E-3</v>
      </c>
      <c r="K136" s="10">
        <v>5</v>
      </c>
      <c r="L136" s="11">
        <f t="shared" si="10"/>
        <v>2016</v>
      </c>
      <c r="M136">
        <f t="shared" si="11"/>
        <v>7</v>
      </c>
      <c r="N136">
        <f t="shared" si="12"/>
        <v>15</v>
      </c>
    </row>
    <row r="137" spans="1:14" ht="18.95" hidden="1" customHeight="1" x14ac:dyDescent="0.35">
      <c r="A137" s="1">
        <v>42569</v>
      </c>
      <c r="B137">
        <v>215.970001</v>
      </c>
      <c r="C137">
        <v>216.60000600000001</v>
      </c>
      <c r="D137">
        <v>215.66999799999999</v>
      </c>
      <c r="E137">
        <v>216.41000399999999</v>
      </c>
      <c r="F137">
        <v>198.52728300000001</v>
      </c>
      <c r="G137">
        <v>58725900</v>
      </c>
      <c r="I137" s="7">
        <f t="shared" si="13"/>
        <v>3.5676411660321445E-3</v>
      </c>
      <c r="J137" s="6">
        <f t="shared" si="14"/>
        <v>-7.4134271657012223E-4</v>
      </c>
      <c r="K137" s="10">
        <v>1</v>
      </c>
      <c r="L137" s="11">
        <f t="shared" si="10"/>
        <v>2016</v>
      </c>
      <c r="M137">
        <f t="shared" si="11"/>
        <v>7</v>
      </c>
      <c r="N137">
        <f t="shared" si="12"/>
        <v>18</v>
      </c>
    </row>
    <row r="138" spans="1:14" ht="18.95" hidden="1" customHeight="1" x14ac:dyDescent="0.35">
      <c r="A138" s="1">
        <v>42570</v>
      </c>
      <c r="B138">
        <v>215.91999799999999</v>
      </c>
      <c r="C138">
        <v>216.229996</v>
      </c>
      <c r="D138">
        <v>215.63000500000001</v>
      </c>
      <c r="E138">
        <v>216.19000199999999</v>
      </c>
      <c r="F138">
        <v>198.32548499999999</v>
      </c>
      <c r="G138">
        <v>54345700</v>
      </c>
      <c r="I138" s="7">
        <f t="shared" si="13"/>
        <v>-8.317914914875499E-4</v>
      </c>
      <c r="J138" s="6">
        <f t="shared" si="14"/>
        <v>-3.6042649858274356E-3</v>
      </c>
      <c r="K138" s="10">
        <v>2</v>
      </c>
      <c r="L138" s="11">
        <f t="shared" si="10"/>
        <v>2016</v>
      </c>
      <c r="M138">
        <f t="shared" si="11"/>
        <v>7</v>
      </c>
      <c r="N138">
        <f t="shared" si="12"/>
        <v>19</v>
      </c>
    </row>
    <row r="139" spans="1:14" ht="18.95" hidden="1" customHeight="1" x14ac:dyDescent="0.35">
      <c r="A139" s="1">
        <v>42571</v>
      </c>
      <c r="B139">
        <v>216.19000199999999</v>
      </c>
      <c r="C139">
        <v>217.36999499999999</v>
      </c>
      <c r="D139">
        <v>216.19000199999999</v>
      </c>
      <c r="E139">
        <v>217.08999600000001</v>
      </c>
      <c r="F139">
        <v>199.15110799999999</v>
      </c>
      <c r="G139">
        <v>58159500</v>
      </c>
      <c r="I139" s="7">
        <f t="shared" si="13"/>
        <v>5.4581293726987251E-3</v>
      </c>
      <c r="J139" s="6">
        <f t="shared" si="14"/>
        <v>0</v>
      </c>
      <c r="K139" s="10">
        <v>3</v>
      </c>
      <c r="L139" s="11">
        <f t="shared" si="10"/>
        <v>2016</v>
      </c>
      <c r="M139">
        <f t="shared" si="11"/>
        <v>7</v>
      </c>
      <c r="N139">
        <f t="shared" si="12"/>
        <v>20</v>
      </c>
    </row>
    <row r="140" spans="1:14" ht="18.95" hidden="1" customHeight="1" x14ac:dyDescent="0.35">
      <c r="A140" s="1">
        <v>42572</v>
      </c>
      <c r="B140">
        <v>216.96000699999999</v>
      </c>
      <c r="C140">
        <v>217.220001</v>
      </c>
      <c r="D140">
        <v>215.75</v>
      </c>
      <c r="E140">
        <v>216.270004</v>
      </c>
      <c r="F140">
        <v>198.39889500000001</v>
      </c>
      <c r="G140">
        <v>67777300</v>
      </c>
      <c r="I140" s="7">
        <f t="shared" si="13"/>
        <v>5.988530213063472E-4</v>
      </c>
      <c r="J140" s="6">
        <f t="shared" si="14"/>
        <v>-6.1725368496483527E-3</v>
      </c>
      <c r="K140" s="10">
        <v>4</v>
      </c>
      <c r="L140" s="11">
        <f t="shared" si="10"/>
        <v>2016</v>
      </c>
      <c r="M140">
        <f t="shared" si="11"/>
        <v>7</v>
      </c>
      <c r="N140">
        <f t="shared" si="12"/>
        <v>21</v>
      </c>
    </row>
    <row r="141" spans="1:14" ht="18.95" hidden="1" customHeight="1" x14ac:dyDescent="0.35">
      <c r="A141" s="1">
        <v>42573</v>
      </c>
      <c r="B141">
        <v>216.41000399999999</v>
      </c>
      <c r="C141">
        <v>217.300003</v>
      </c>
      <c r="D141">
        <v>216.10000600000001</v>
      </c>
      <c r="E141">
        <v>217.240005</v>
      </c>
      <c r="F141">
        <v>199.288712</v>
      </c>
      <c r="G141">
        <v>62787500</v>
      </c>
      <c r="I141" s="7">
        <f t="shared" si="13"/>
        <v>4.7625605999434099E-3</v>
      </c>
      <c r="J141" s="6">
        <f t="shared" si="14"/>
        <v>-7.8604520671295933E-4</v>
      </c>
      <c r="K141" s="10">
        <v>5</v>
      </c>
      <c r="L141" s="11">
        <f t="shared" si="10"/>
        <v>2016</v>
      </c>
      <c r="M141">
        <f t="shared" si="11"/>
        <v>7</v>
      </c>
      <c r="N141">
        <f t="shared" si="12"/>
        <v>22</v>
      </c>
    </row>
    <row r="142" spans="1:14" ht="18.95" hidden="1" customHeight="1" x14ac:dyDescent="0.35">
      <c r="A142" s="1">
        <v>42576</v>
      </c>
      <c r="B142">
        <v>217</v>
      </c>
      <c r="C142">
        <v>217.05999800000001</v>
      </c>
      <c r="D142">
        <v>215.970001</v>
      </c>
      <c r="E142">
        <v>216.64999399999999</v>
      </c>
      <c r="F142">
        <v>198.747467</v>
      </c>
      <c r="G142">
        <v>55873100</v>
      </c>
      <c r="I142" s="7">
        <f t="shared" si="13"/>
        <v>-8.2860889273128656E-4</v>
      </c>
      <c r="J142" s="6">
        <f t="shared" si="14"/>
        <v>-5.8460871421909611E-3</v>
      </c>
      <c r="K142" s="10">
        <v>1</v>
      </c>
      <c r="L142" s="11">
        <f t="shared" si="10"/>
        <v>2016</v>
      </c>
      <c r="M142">
        <f t="shared" si="11"/>
        <v>7</v>
      </c>
      <c r="N142">
        <f t="shared" si="12"/>
        <v>25</v>
      </c>
    </row>
    <row r="143" spans="1:14" ht="18.95" hidden="1" customHeight="1" x14ac:dyDescent="0.35">
      <c r="A143" s="1">
        <v>42577</v>
      </c>
      <c r="B143">
        <v>216.529999</v>
      </c>
      <c r="C143">
        <v>217.16999799999999</v>
      </c>
      <c r="D143">
        <v>215.759995</v>
      </c>
      <c r="E143">
        <v>216.75</v>
      </c>
      <c r="F143">
        <v>198.83921799999999</v>
      </c>
      <c r="G143">
        <v>70080500</v>
      </c>
      <c r="I143" s="7">
        <f t="shared" si="13"/>
        <v>2.4002031590178588E-3</v>
      </c>
      <c r="J143" s="6">
        <f t="shared" si="14"/>
        <v>-4.1080038063605433E-3</v>
      </c>
      <c r="K143" s="10">
        <v>2</v>
      </c>
      <c r="L143" s="11">
        <f t="shared" si="10"/>
        <v>2016</v>
      </c>
      <c r="M143">
        <f t="shared" si="11"/>
        <v>7</v>
      </c>
      <c r="N143">
        <f t="shared" si="12"/>
        <v>26</v>
      </c>
    </row>
    <row r="144" spans="1:14" ht="18.95" customHeight="1" x14ac:dyDescent="0.35">
      <c r="A144" s="1">
        <v>42578</v>
      </c>
      <c r="B144">
        <v>217.19000199999999</v>
      </c>
      <c r="C144">
        <v>217.270004</v>
      </c>
      <c r="D144">
        <v>215.61999499999999</v>
      </c>
      <c r="E144">
        <v>216.520004</v>
      </c>
      <c r="F144">
        <v>198.62822</v>
      </c>
      <c r="G144">
        <v>84083900</v>
      </c>
      <c r="H144" t="s">
        <v>13</v>
      </c>
      <c r="I144" s="7">
        <f t="shared" si="13"/>
        <v>2.3990957324106117E-3</v>
      </c>
      <c r="J144" s="6">
        <f t="shared" si="14"/>
        <v>-5.2134025374856348E-3</v>
      </c>
      <c r="K144" s="10">
        <v>3</v>
      </c>
      <c r="L144" s="11">
        <f t="shared" si="10"/>
        <v>2016</v>
      </c>
      <c r="M144">
        <f t="shared" si="11"/>
        <v>7</v>
      </c>
      <c r="N144">
        <f t="shared" si="12"/>
        <v>27</v>
      </c>
    </row>
    <row r="145" spans="1:14" ht="18.95" customHeight="1" x14ac:dyDescent="0.35">
      <c r="A145" s="1">
        <v>42579</v>
      </c>
      <c r="B145">
        <v>216.28999300000001</v>
      </c>
      <c r="C145">
        <v>217.11000100000001</v>
      </c>
      <c r="D145">
        <v>215.75</v>
      </c>
      <c r="E145">
        <v>216.770004</v>
      </c>
      <c r="F145">
        <v>198.857529</v>
      </c>
      <c r="G145">
        <v>65035700</v>
      </c>
      <c r="H145" t="s">
        <v>12</v>
      </c>
      <c r="I145" s="7">
        <f t="shared" si="13"/>
        <v>2.7249075794401473E-3</v>
      </c>
      <c r="J145" s="6">
        <f t="shared" si="14"/>
        <v>-3.5562718722284901E-3</v>
      </c>
      <c r="K145" s="10">
        <v>4</v>
      </c>
      <c r="L145" s="11">
        <f t="shared" si="10"/>
        <v>2016</v>
      </c>
      <c r="M145">
        <f t="shared" si="11"/>
        <v>7</v>
      </c>
      <c r="N145">
        <f t="shared" si="12"/>
        <v>28</v>
      </c>
    </row>
    <row r="146" spans="1:14" ht="18.95" customHeight="1" x14ac:dyDescent="0.35">
      <c r="A146" s="1">
        <v>42580</v>
      </c>
      <c r="B146">
        <v>216.46000699999999</v>
      </c>
      <c r="C146">
        <v>217.53999300000001</v>
      </c>
      <c r="D146">
        <v>216.13000500000001</v>
      </c>
      <c r="E146">
        <v>217.11999499999999</v>
      </c>
      <c r="F146">
        <v>199.178619</v>
      </c>
      <c r="G146">
        <v>79519400</v>
      </c>
      <c r="H146" t="s">
        <v>11</v>
      </c>
      <c r="I146" s="7">
        <f t="shared" si="13"/>
        <v>3.5521012399852593E-3</v>
      </c>
      <c r="J146" s="6">
        <f t="shared" si="14"/>
        <v>-2.9524334003333268E-3</v>
      </c>
      <c r="K146" s="10">
        <v>5</v>
      </c>
      <c r="L146" s="11">
        <f t="shared" si="10"/>
        <v>2016</v>
      </c>
      <c r="M146">
        <f t="shared" si="11"/>
        <v>7</v>
      </c>
      <c r="N146">
        <f t="shared" si="12"/>
        <v>29</v>
      </c>
    </row>
    <row r="147" spans="1:14" ht="18.95" hidden="1" customHeight="1" x14ac:dyDescent="0.35">
      <c r="A147" s="1">
        <v>42583</v>
      </c>
      <c r="B147">
        <v>217.19000199999999</v>
      </c>
      <c r="C147">
        <v>217.64999399999999</v>
      </c>
      <c r="D147">
        <v>216.41000399999999</v>
      </c>
      <c r="E147">
        <v>216.94000199999999</v>
      </c>
      <c r="F147">
        <v>199.01348899999999</v>
      </c>
      <c r="G147">
        <v>73311400</v>
      </c>
      <c r="I147" s="7">
        <f t="shared" si="13"/>
        <v>2.4410418764057346E-3</v>
      </c>
      <c r="J147" s="6">
        <f t="shared" si="14"/>
        <v>-3.2700396847374757E-3</v>
      </c>
      <c r="K147" s="10">
        <v>1</v>
      </c>
      <c r="L147" s="11">
        <f t="shared" si="10"/>
        <v>2016</v>
      </c>
      <c r="M147">
        <f t="shared" si="11"/>
        <v>8</v>
      </c>
      <c r="N147">
        <f t="shared" si="12"/>
        <v>1</v>
      </c>
    </row>
    <row r="148" spans="1:14" ht="18.95" hidden="1" customHeight="1" x14ac:dyDescent="0.35">
      <c r="A148" s="1">
        <v>42584</v>
      </c>
      <c r="B148">
        <v>216.64999399999999</v>
      </c>
      <c r="C148">
        <v>216.83000200000001</v>
      </c>
      <c r="D148">
        <v>214.570007</v>
      </c>
      <c r="E148">
        <v>215.550003</v>
      </c>
      <c r="F148">
        <v>197.738373</v>
      </c>
      <c r="G148">
        <v>92295500</v>
      </c>
      <c r="I148" s="7">
        <f t="shared" si="13"/>
        <v>-5.0705263660864733E-4</v>
      </c>
      <c r="J148" s="6">
        <f t="shared" si="14"/>
        <v>-1.092465648635879E-2</v>
      </c>
      <c r="K148" s="10">
        <v>2</v>
      </c>
      <c r="L148" s="11">
        <f t="shared" si="10"/>
        <v>2016</v>
      </c>
      <c r="M148">
        <f t="shared" si="11"/>
        <v>8</v>
      </c>
      <c r="N148">
        <f t="shared" si="12"/>
        <v>2</v>
      </c>
    </row>
    <row r="149" spans="1:14" ht="18.95" hidden="1" customHeight="1" x14ac:dyDescent="0.35">
      <c r="A149" s="1">
        <v>42585</v>
      </c>
      <c r="B149">
        <v>215.479996</v>
      </c>
      <c r="C149">
        <v>216.25</v>
      </c>
      <c r="D149">
        <v>215.13000500000001</v>
      </c>
      <c r="E149">
        <v>216.179993</v>
      </c>
      <c r="F149">
        <v>198.316284</v>
      </c>
      <c r="G149">
        <v>53993600</v>
      </c>
      <c r="I149" s="7">
        <f t="shared" si="13"/>
        <v>3.2474924159476637E-3</v>
      </c>
      <c r="J149" s="6">
        <f t="shared" si="14"/>
        <v>-1.9484945217096217E-3</v>
      </c>
      <c r="K149" s="10">
        <v>3</v>
      </c>
      <c r="L149" s="11">
        <f t="shared" si="10"/>
        <v>2016</v>
      </c>
      <c r="M149">
        <f t="shared" si="11"/>
        <v>8</v>
      </c>
      <c r="N149">
        <f t="shared" si="12"/>
        <v>3</v>
      </c>
    </row>
    <row r="150" spans="1:14" ht="18.95" hidden="1" customHeight="1" x14ac:dyDescent="0.35">
      <c r="A150" s="1">
        <v>42586</v>
      </c>
      <c r="B150">
        <v>216.30999800000001</v>
      </c>
      <c r="C150">
        <v>216.779999</v>
      </c>
      <c r="D150">
        <v>214.25</v>
      </c>
      <c r="E150">
        <v>216.41000399999999</v>
      </c>
      <c r="F150">
        <v>198.52728300000001</v>
      </c>
      <c r="G150">
        <v>46585500</v>
      </c>
      <c r="I150" s="7">
        <f t="shared" si="13"/>
        <v>2.7754927348897064E-3</v>
      </c>
      <c r="J150" s="6">
        <f t="shared" si="14"/>
        <v>-8.9277133060134579E-3</v>
      </c>
      <c r="K150" s="10">
        <v>4</v>
      </c>
      <c r="L150" s="11">
        <f t="shared" si="10"/>
        <v>2016</v>
      </c>
      <c r="M150">
        <f t="shared" si="11"/>
        <v>8</v>
      </c>
      <c r="N150">
        <f t="shared" si="12"/>
        <v>4</v>
      </c>
    </row>
    <row r="151" spans="1:14" ht="18.95" hidden="1" customHeight="1" x14ac:dyDescent="0.35">
      <c r="A151" s="1">
        <v>42587</v>
      </c>
      <c r="B151">
        <v>216.41000399999999</v>
      </c>
      <c r="C151">
        <v>218.229996</v>
      </c>
      <c r="D151">
        <v>216.41000399999999</v>
      </c>
      <c r="E151">
        <v>218.179993</v>
      </c>
      <c r="F151">
        <v>200.15103099999999</v>
      </c>
      <c r="G151">
        <v>71892200</v>
      </c>
      <c r="I151" s="7">
        <f t="shared" si="13"/>
        <v>8.4099254487330147E-3</v>
      </c>
      <c r="J151" s="6">
        <f t="shared" si="14"/>
        <v>0</v>
      </c>
      <c r="K151" s="10">
        <v>5</v>
      </c>
      <c r="L151" s="11">
        <f t="shared" si="10"/>
        <v>2016</v>
      </c>
      <c r="M151">
        <f t="shared" si="11"/>
        <v>8</v>
      </c>
      <c r="N151">
        <f t="shared" si="12"/>
        <v>5</v>
      </c>
    </row>
    <row r="152" spans="1:14" ht="18.95" hidden="1" customHeight="1" x14ac:dyDescent="0.35">
      <c r="A152" s="1">
        <v>42590</v>
      </c>
      <c r="B152">
        <v>218.39999399999999</v>
      </c>
      <c r="C152">
        <v>218.520004</v>
      </c>
      <c r="D152">
        <v>217.740005</v>
      </c>
      <c r="E152">
        <v>218.050003</v>
      </c>
      <c r="F152">
        <v>200.03178399999999</v>
      </c>
      <c r="G152">
        <v>39906500</v>
      </c>
      <c r="I152" s="7">
        <f t="shared" si="13"/>
        <v>1.5583967866384708E-3</v>
      </c>
      <c r="J152" s="6">
        <f t="shared" si="14"/>
        <v>-2.0166285366046356E-3</v>
      </c>
      <c r="K152" s="10">
        <v>1</v>
      </c>
      <c r="L152" s="11">
        <f t="shared" si="10"/>
        <v>2016</v>
      </c>
      <c r="M152">
        <f t="shared" si="11"/>
        <v>8</v>
      </c>
      <c r="N152">
        <f t="shared" si="12"/>
        <v>8</v>
      </c>
    </row>
    <row r="153" spans="1:14" ht="18.95" hidden="1" customHeight="1" x14ac:dyDescent="0.35">
      <c r="A153" s="1">
        <v>42591</v>
      </c>
      <c r="B153">
        <v>218.13000500000001</v>
      </c>
      <c r="C153">
        <v>218.759995</v>
      </c>
      <c r="D153">
        <v>217.800003</v>
      </c>
      <c r="E153">
        <v>218.179993</v>
      </c>
      <c r="F153">
        <v>200.15103099999999</v>
      </c>
      <c r="G153">
        <v>51251700</v>
      </c>
      <c r="I153" s="7">
        <f t="shared" si="13"/>
        <v>3.2560971806086135E-3</v>
      </c>
      <c r="J153" s="6">
        <f t="shared" si="14"/>
        <v>-1.1465260103665305E-3</v>
      </c>
      <c r="K153" s="10">
        <v>2</v>
      </c>
      <c r="L153" s="11">
        <f t="shared" si="10"/>
        <v>2016</v>
      </c>
      <c r="M153">
        <f t="shared" si="11"/>
        <v>8</v>
      </c>
      <c r="N153">
        <f t="shared" si="12"/>
        <v>9</v>
      </c>
    </row>
    <row r="154" spans="1:14" ht="18.95" hidden="1" customHeight="1" x14ac:dyDescent="0.35">
      <c r="A154" s="1">
        <v>42592</v>
      </c>
      <c r="B154">
        <v>218.30999800000001</v>
      </c>
      <c r="C154">
        <v>218.39999399999999</v>
      </c>
      <c r="D154">
        <v>217.229996</v>
      </c>
      <c r="E154">
        <v>217.63999899999999</v>
      </c>
      <c r="F154">
        <v>199.655655</v>
      </c>
      <c r="G154">
        <v>57941100</v>
      </c>
      <c r="I154" s="7">
        <f t="shared" si="13"/>
        <v>1.0083463519040279E-3</v>
      </c>
      <c r="J154" s="6">
        <f t="shared" si="14"/>
        <v>-4.3541893412747347E-3</v>
      </c>
      <c r="K154" s="10">
        <v>3</v>
      </c>
      <c r="L154" s="11">
        <f t="shared" si="10"/>
        <v>2016</v>
      </c>
      <c r="M154">
        <f t="shared" si="11"/>
        <v>8</v>
      </c>
      <c r="N154">
        <f t="shared" si="12"/>
        <v>10</v>
      </c>
    </row>
    <row r="155" spans="1:14" ht="18.95" hidden="1" customHeight="1" x14ac:dyDescent="0.35">
      <c r="A155" s="1">
        <v>42593</v>
      </c>
      <c r="B155">
        <v>218.259995</v>
      </c>
      <c r="C155">
        <v>218.94000199999999</v>
      </c>
      <c r="D155">
        <v>217.949997</v>
      </c>
      <c r="E155">
        <v>218.64999399999999</v>
      </c>
      <c r="F155">
        <v>200.58221399999999</v>
      </c>
      <c r="G155">
        <v>72504300</v>
      </c>
      <c r="I155" s="7">
        <f t="shared" si="13"/>
        <v>5.9731805089743815E-3</v>
      </c>
      <c r="J155" s="6">
        <f t="shared" si="14"/>
        <v>1.4243613371823594E-3</v>
      </c>
      <c r="K155" s="10">
        <v>4</v>
      </c>
      <c r="L155" s="11">
        <f t="shared" si="10"/>
        <v>2016</v>
      </c>
      <c r="M155">
        <f t="shared" si="11"/>
        <v>8</v>
      </c>
      <c r="N155">
        <f t="shared" si="12"/>
        <v>11</v>
      </c>
    </row>
    <row r="156" spans="1:14" ht="18.95" hidden="1" customHeight="1" x14ac:dyDescent="0.35">
      <c r="A156" s="1">
        <v>42594</v>
      </c>
      <c r="B156">
        <v>218.28999300000001</v>
      </c>
      <c r="C156">
        <v>218.71000699999999</v>
      </c>
      <c r="D156">
        <v>217.990005</v>
      </c>
      <c r="E156">
        <v>218.46000699999999</v>
      </c>
      <c r="F156">
        <v>200.407883</v>
      </c>
      <c r="G156">
        <v>61313500</v>
      </c>
      <c r="I156" s="7">
        <f t="shared" si="13"/>
        <v>2.7447062267011942E-4</v>
      </c>
      <c r="J156" s="6">
        <f t="shared" si="14"/>
        <v>-3.0184725273763144E-3</v>
      </c>
      <c r="K156" s="10">
        <v>5</v>
      </c>
      <c r="L156" s="11">
        <f t="shared" si="10"/>
        <v>2016</v>
      </c>
      <c r="M156">
        <f t="shared" si="11"/>
        <v>8</v>
      </c>
      <c r="N156">
        <f t="shared" si="12"/>
        <v>12</v>
      </c>
    </row>
    <row r="157" spans="1:14" ht="18.95" hidden="1" customHeight="1" x14ac:dyDescent="0.35">
      <c r="A157" s="1">
        <v>42597</v>
      </c>
      <c r="B157">
        <v>218.88999899999999</v>
      </c>
      <c r="C157">
        <v>219.5</v>
      </c>
      <c r="D157">
        <v>218.88000500000001</v>
      </c>
      <c r="E157">
        <v>219.08999600000001</v>
      </c>
      <c r="F157">
        <v>200.98587000000001</v>
      </c>
      <c r="G157">
        <v>49813500</v>
      </c>
      <c r="I157" s="7">
        <f t="shared" si="13"/>
        <v>4.7605647105925884E-3</v>
      </c>
      <c r="J157" s="6">
        <f t="shared" si="14"/>
        <v>1.9225395337464262E-3</v>
      </c>
      <c r="K157" s="10">
        <v>1</v>
      </c>
      <c r="L157" s="11">
        <f t="shared" si="10"/>
        <v>2016</v>
      </c>
      <c r="M157">
        <f t="shared" si="11"/>
        <v>8</v>
      </c>
      <c r="N157">
        <f t="shared" si="12"/>
        <v>15</v>
      </c>
    </row>
    <row r="158" spans="1:14" ht="18.95" hidden="1" customHeight="1" x14ac:dyDescent="0.35">
      <c r="A158" s="1">
        <v>42598</v>
      </c>
      <c r="B158">
        <v>218.60000600000001</v>
      </c>
      <c r="C158">
        <v>218.679993</v>
      </c>
      <c r="D158">
        <v>217.96000699999999</v>
      </c>
      <c r="E158">
        <v>217.96000699999999</v>
      </c>
      <c r="F158">
        <v>199.94924900000001</v>
      </c>
      <c r="G158">
        <v>53213600</v>
      </c>
      <c r="I158" s="7">
        <f t="shared" si="13"/>
        <v>-1.8713907868254168E-3</v>
      </c>
      <c r="J158" s="6">
        <f t="shared" si="14"/>
        <v>-5.1576476362710016E-3</v>
      </c>
      <c r="K158" s="10">
        <v>2</v>
      </c>
      <c r="L158" s="11">
        <f t="shared" si="10"/>
        <v>2016</v>
      </c>
      <c r="M158">
        <f t="shared" si="11"/>
        <v>8</v>
      </c>
      <c r="N158">
        <f t="shared" si="12"/>
        <v>16</v>
      </c>
    </row>
    <row r="159" spans="1:14" ht="18.95" hidden="1" customHeight="1" x14ac:dyDescent="0.35">
      <c r="A159" s="1">
        <v>42599</v>
      </c>
      <c r="B159">
        <v>218</v>
      </c>
      <c r="C159">
        <v>218.529999</v>
      </c>
      <c r="D159">
        <v>217.020004</v>
      </c>
      <c r="E159">
        <v>218.36999499999999</v>
      </c>
      <c r="F159">
        <v>200.325333</v>
      </c>
      <c r="G159">
        <v>75134300</v>
      </c>
      <c r="I159" s="7">
        <f t="shared" si="13"/>
        <v>2.6151219567542654E-3</v>
      </c>
      <c r="J159" s="6">
        <f t="shared" si="14"/>
        <v>-4.3127315553811215E-3</v>
      </c>
      <c r="K159" s="10">
        <v>3</v>
      </c>
      <c r="L159" s="11">
        <f t="shared" si="10"/>
        <v>2016</v>
      </c>
      <c r="M159">
        <f t="shared" si="11"/>
        <v>8</v>
      </c>
      <c r="N159">
        <f t="shared" si="12"/>
        <v>17</v>
      </c>
    </row>
    <row r="160" spans="1:14" ht="18.95" hidden="1" customHeight="1" x14ac:dyDescent="0.35">
      <c r="A160" s="1">
        <v>42600</v>
      </c>
      <c r="B160">
        <v>218.33999600000001</v>
      </c>
      <c r="C160">
        <v>218.89999399999999</v>
      </c>
      <c r="D160">
        <v>218.21000699999999</v>
      </c>
      <c r="E160">
        <v>218.86000100000001</v>
      </c>
      <c r="F160">
        <v>200.77484100000001</v>
      </c>
      <c r="G160">
        <v>52989300</v>
      </c>
      <c r="I160" s="7">
        <f t="shared" si="13"/>
        <v>2.4270687921204726E-3</v>
      </c>
      <c r="J160" s="6">
        <f t="shared" si="14"/>
        <v>-7.3264644256642707E-4</v>
      </c>
      <c r="K160" s="10">
        <v>4</v>
      </c>
      <c r="L160" s="11">
        <f t="shared" si="10"/>
        <v>2016</v>
      </c>
      <c r="M160">
        <f t="shared" si="11"/>
        <v>8</v>
      </c>
      <c r="N160">
        <f t="shared" si="12"/>
        <v>18</v>
      </c>
    </row>
    <row r="161" spans="1:14" ht="18.95" hidden="1" customHeight="1" x14ac:dyDescent="0.35">
      <c r="A161" s="1">
        <v>42601</v>
      </c>
      <c r="B161">
        <v>218.30999800000001</v>
      </c>
      <c r="C161">
        <v>218.75</v>
      </c>
      <c r="D161">
        <v>217.740005</v>
      </c>
      <c r="E161">
        <v>218.53999300000001</v>
      </c>
      <c r="F161">
        <v>200.481323</v>
      </c>
      <c r="G161">
        <v>75443000</v>
      </c>
      <c r="I161" s="7">
        <f t="shared" si="13"/>
        <v>-5.0260897147675287E-4</v>
      </c>
      <c r="J161" s="6">
        <f t="shared" si="14"/>
        <v>-5.1174083655423841E-3</v>
      </c>
      <c r="K161" s="10">
        <v>5</v>
      </c>
      <c r="L161" s="11">
        <f t="shared" si="10"/>
        <v>2016</v>
      </c>
      <c r="M161">
        <f t="shared" si="11"/>
        <v>8</v>
      </c>
      <c r="N161">
        <f t="shared" si="12"/>
        <v>19</v>
      </c>
    </row>
    <row r="162" spans="1:14" ht="18.95" hidden="1" customHeight="1" x14ac:dyDescent="0.35">
      <c r="A162" s="1">
        <v>42604</v>
      </c>
      <c r="B162">
        <v>218.259995</v>
      </c>
      <c r="C162">
        <v>218.800003</v>
      </c>
      <c r="D162">
        <v>217.83000200000001</v>
      </c>
      <c r="E162">
        <v>218.529999</v>
      </c>
      <c r="F162">
        <v>200.47210699999999</v>
      </c>
      <c r="G162">
        <v>61368800</v>
      </c>
      <c r="I162" s="7">
        <f t="shared" si="13"/>
        <v>1.189759349905324E-3</v>
      </c>
      <c r="J162" s="6">
        <f t="shared" si="14"/>
        <v>-3.2487920872222333E-3</v>
      </c>
      <c r="K162" s="10">
        <v>1</v>
      </c>
      <c r="L162" s="11">
        <f t="shared" si="10"/>
        <v>2016</v>
      </c>
      <c r="M162">
        <f t="shared" si="11"/>
        <v>8</v>
      </c>
      <c r="N162">
        <f t="shared" si="12"/>
        <v>22</v>
      </c>
    </row>
    <row r="163" spans="1:14" ht="18.95" hidden="1" customHeight="1" x14ac:dyDescent="0.35">
      <c r="A163" s="1">
        <v>42605</v>
      </c>
      <c r="B163">
        <v>219.25</v>
      </c>
      <c r="C163">
        <v>219.60000600000001</v>
      </c>
      <c r="D163">
        <v>218.89999399999999</v>
      </c>
      <c r="E163">
        <v>218.970001</v>
      </c>
      <c r="F163">
        <v>200.87574799999999</v>
      </c>
      <c r="G163">
        <v>53399200</v>
      </c>
      <c r="I163" s="7">
        <f t="shared" si="13"/>
        <v>4.8963849581127941E-3</v>
      </c>
      <c r="J163" s="6">
        <f t="shared" si="14"/>
        <v>1.6931085054367695E-3</v>
      </c>
      <c r="K163" s="10">
        <v>2</v>
      </c>
      <c r="L163" s="11">
        <f t="shared" si="10"/>
        <v>2016</v>
      </c>
      <c r="M163">
        <f t="shared" si="11"/>
        <v>8</v>
      </c>
      <c r="N163">
        <f t="shared" si="12"/>
        <v>23</v>
      </c>
    </row>
    <row r="164" spans="1:14" ht="18.95" hidden="1" customHeight="1" x14ac:dyDescent="0.35">
      <c r="A164" s="1">
        <v>42606</v>
      </c>
      <c r="B164">
        <v>218.800003</v>
      </c>
      <c r="C164">
        <v>218.91000399999999</v>
      </c>
      <c r="D164">
        <v>217.36000100000001</v>
      </c>
      <c r="E164">
        <v>217.85000600000001</v>
      </c>
      <c r="F164">
        <v>199.84832800000001</v>
      </c>
      <c r="G164">
        <v>71728900</v>
      </c>
      <c r="I164" s="7">
        <f t="shared" si="13"/>
        <v>-2.7399643661694939E-4</v>
      </c>
      <c r="J164" s="6">
        <f t="shared" si="14"/>
        <v>-7.3526053461541755E-3</v>
      </c>
      <c r="K164" s="10">
        <v>3</v>
      </c>
      <c r="L164" s="11">
        <f t="shared" si="10"/>
        <v>2016</v>
      </c>
      <c r="M164">
        <f t="shared" si="11"/>
        <v>8</v>
      </c>
      <c r="N164">
        <f t="shared" si="12"/>
        <v>24</v>
      </c>
    </row>
    <row r="165" spans="1:14" ht="18.95" hidden="1" customHeight="1" x14ac:dyDescent="0.35">
      <c r="A165" s="1">
        <v>42607</v>
      </c>
      <c r="B165">
        <v>217.39999399999999</v>
      </c>
      <c r="C165">
        <v>218.19000199999999</v>
      </c>
      <c r="D165">
        <v>217.220001</v>
      </c>
      <c r="E165">
        <v>217.699997</v>
      </c>
      <c r="F165">
        <v>199.71070900000001</v>
      </c>
      <c r="G165">
        <v>69224800</v>
      </c>
      <c r="I165" s="7">
        <f t="shared" si="13"/>
        <v>1.5606885041811065E-3</v>
      </c>
      <c r="J165" s="6">
        <f t="shared" si="14"/>
        <v>-2.8919209669427837E-3</v>
      </c>
      <c r="K165" s="10">
        <v>4</v>
      </c>
      <c r="L165" s="11">
        <f t="shared" si="10"/>
        <v>2016</v>
      </c>
      <c r="M165">
        <f t="shared" si="11"/>
        <v>8</v>
      </c>
      <c r="N165">
        <f t="shared" si="12"/>
        <v>25</v>
      </c>
    </row>
    <row r="166" spans="1:14" ht="18.95" hidden="1" customHeight="1" x14ac:dyDescent="0.35">
      <c r="A166" s="1">
        <v>42608</v>
      </c>
      <c r="B166">
        <v>217.91999799999999</v>
      </c>
      <c r="C166">
        <v>219.11999499999999</v>
      </c>
      <c r="D166">
        <v>216.25</v>
      </c>
      <c r="E166">
        <v>217.28999300000001</v>
      </c>
      <c r="F166">
        <v>199.33459500000001</v>
      </c>
      <c r="G166">
        <v>122506300</v>
      </c>
      <c r="I166" s="7">
        <f t="shared" si="13"/>
        <v>6.5227286153797812E-3</v>
      </c>
      <c r="J166" s="6">
        <f t="shared" si="14"/>
        <v>-6.6605283416701026E-3</v>
      </c>
      <c r="K166" s="10">
        <v>5</v>
      </c>
      <c r="L166" s="11">
        <f t="shared" si="10"/>
        <v>2016</v>
      </c>
      <c r="M166">
        <f t="shared" si="11"/>
        <v>8</v>
      </c>
      <c r="N166">
        <f t="shared" si="12"/>
        <v>26</v>
      </c>
    </row>
    <row r="167" spans="1:14" ht="18.95" hidden="1" customHeight="1" x14ac:dyDescent="0.35">
      <c r="A167" s="1">
        <v>42611</v>
      </c>
      <c r="B167">
        <v>217.44000199999999</v>
      </c>
      <c r="C167">
        <v>218.66999799999999</v>
      </c>
      <c r="D167">
        <v>217.39999399999999</v>
      </c>
      <c r="E167">
        <v>218.36000100000001</v>
      </c>
      <c r="F167">
        <v>200.31616199999999</v>
      </c>
      <c r="G167">
        <v>70502200</v>
      </c>
      <c r="I167" s="7">
        <f t="shared" si="13"/>
        <v>6.350982762468876E-3</v>
      </c>
      <c r="J167" s="6">
        <f t="shared" si="14"/>
        <v>5.0624052438522874E-4</v>
      </c>
      <c r="K167" s="10">
        <v>1</v>
      </c>
      <c r="L167" s="11">
        <f t="shared" si="10"/>
        <v>2016</v>
      </c>
      <c r="M167">
        <f t="shared" si="11"/>
        <v>8</v>
      </c>
      <c r="N167">
        <f t="shared" si="12"/>
        <v>29</v>
      </c>
    </row>
    <row r="168" spans="1:14" ht="18.95" hidden="1" customHeight="1" x14ac:dyDescent="0.35">
      <c r="A168" s="1">
        <v>42612</v>
      </c>
      <c r="B168">
        <v>218.259995</v>
      </c>
      <c r="C168">
        <v>218.58999600000001</v>
      </c>
      <c r="D168">
        <v>217.35000600000001</v>
      </c>
      <c r="E168">
        <v>218</v>
      </c>
      <c r="F168">
        <v>199.985916</v>
      </c>
      <c r="G168">
        <v>58114500</v>
      </c>
      <c r="I168" s="7">
        <f t="shared" si="13"/>
        <v>1.053283563595525E-3</v>
      </c>
      <c r="J168" s="6">
        <f t="shared" si="14"/>
        <v>-4.6253663462842882E-3</v>
      </c>
      <c r="K168" s="10">
        <v>2</v>
      </c>
      <c r="L168" s="11">
        <f t="shared" si="10"/>
        <v>2016</v>
      </c>
      <c r="M168">
        <f t="shared" si="11"/>
        <v>8</v>
      </c>
      <c r="N168">
        <f t="shared" si="12"/>
        <v>30</v>
      </c>
    </row>
    <row r="169" spans="1:14" ht="18.95" hidden="1" customHeight="1" x14ac:dyDescent="0.35">
      <c r="A169" s="1">
        <v>42613</v>
      </c>
      <c r="B169">
        <v>217.61000100000001</v>
      </c>
      <c r="C169">
        <v>217.75</v>
      </c>
      <c r="D169">
        <v>216.470001</v>
      </c>
      <c r="E169">
        <v>217.38000500000001</v>
      </c>
      <c r="F169">
        <v>199.41716</v>
      </c>
      <c r="G169">
        <v>85269500</v>
      </c>
      <c r="I169" s="7">
        <f t="shared" si="13"/>
        <v>-1.1467889908256881E-3</v>
      </c>
      <c r="J169" s="6">
        <f t="shared" si="14"/>
        <v>-7.0183440366972643E-3</v>
      </c>
      <c r="K169" s="10">
        <v>3</v>
      </c>
      <c r="L169" s="11">
        <f t="shared" si="10"/>
        <v>2016</v>
      </c>
      <c r="M169">
        <f t="shared" si="11"/>
        <v>8</v>
      </c>
      <c r="N169">
        <f t="shared" si="12"/>
        <v>31</v>
      </c>
    </row>
    <row r="170" spans="1:14" ht="18.95" hidden="1" customHeight="1" x14ac:dyDescent="0.35">
      <c r="A170" s="1">
        <v>42614</v>
      </c>
      <c r="B170">
        <v>217.36999499999999</v>
      </c>
      <c r="C170">
        <v>217.729996</v>
      </c>
      <c r="D170">
        <v>216.029999</v>
      </c>
      <c r="E170">
        <v>217.38999899999999</v>
      </c>
      <c r="F170">
        <v>199.42631499999999</v>
      </c>
      <c r="G170">
        <v>97844200</v>
      </c>
      <c r="I170" s="7">
        <f t="shared" si="13"/>
        <v>1.6100422851678038E-3</v>
      </c>
      <c r="J170" s="6">
        <f t="shared" si="14"/>
        <v>-6.2103503953825356E-3</v>
      </c>
      <c r="K170" s="10">
        <v>4</v>
      </c>
      <c r="L170" s="11">
        <f t="shared" si="10"/>
        <v>2016</v>
      </c>
      <c r="M170">
        <f t="shared" si="11"/>
        <v>9</v>
      </c>
      <c r="N170">
        <f t="shared" si="12"/>
        <v>1</v>
      </c>
    </row>
    <row r="171" spans="1:14" ht="18.95" hidden="1" customHeight="1" x14ac:dyDescent="0.35">
      <c r="A171" s="1">
        <v>42615</v>
      </c>
      <c r="B171">
        <v>218.38999899999999</v>
      </c>
      <c r="C171">
        <v>218.86999499999999</v>
      </c>
      <c r="D171">
        <v>217.699997</v>
      </c>
      <c r="E171">
        <v>218.36999499999999</v>
      </c>
      <c r="F171">
        <v>200.325333</v>
      </c>
      <c r="G171">
        <v>79293900</v>
      </c>
      <c r="I171" s="7">
        <f t="shared" si="13"/>
        <v>6.8080224794517799E-3</v>
      </c>
      <c r="J171" s="6">
        <f t="shared" si="14"/>
        <v>1.4259993625558062E-3</v>
      </c>
      <c r="K171" s="10">
        <v>5</v>
      </c>
      <c r="L171" s="11">
        <f t="shared" si="10"/>
        <v>2016</v>
      </c>
      <c r="M171">
        <f t="shared" si="11"/>
        <v>9</v>
      </c>
      <c r="N171">
        <f t="shared" si="12"/>
        <v>2</v>
      </c>
    </row>
    <row r="172" spans="1:14" ht="18.95" hidden="1" customHeight="1" x14ac:dyDescent="0.35">
      <c r="A172" s="1">
        <v>42619</v>
      </c>
      <c r="B172">
        <v>218.699997</v>
      </c>
      <c r="C172">
        <v>219.11999499999999</v>
      </c>
      <c r="D172">
        <v>217.86000100000001</v>
      </c>
      <c r="E172">
        <v>219.029999</v>
      </c>
      <c r="F172">
        <v>200.930801</v>
      </c>
      <c r="G172">
        <v>56702100</v>
      </c>
      <c r="I172" s="7">
        <f t="shared" si="13"/>
        <v>3.4345377898643997E-3</v>
      </c>
      <c r="J172" s="6">
        <f t="shared" si="14"/>
        <v>-2.3354582208053704E-3</v>
      </c>
      <c r="K172" s="10">
        <v>2</v>
      </c>
      <c r="L172" s="11">
        <f t="shared" si="10"/>
        <v>2016</v>
      </c>
      <c r="M172">
        <f t="shared" si="11"/>
        <v>9</v>
      </c>
      <c r="N172">
        <f t="shared" si="12"/>
        <v>6</v>
      </c>
    </row>
    <row r="173" spans="1:14" ht="18.95" hidden="1" customHeight="1" x14ac:dyDescent="0.35">
      <c r="A173" s="1">
        <v>42620</v>
      </c>
      <c r="B173">
        <v>218.83999600000001</v>
      </c>
      <c r="C173">
        <v>219.220001</v>
      </c>
      <c r="D173">
        <v>218.300003</v>
      </c>
      <c r="E173">
        <v>219.009995</v>
      </c>
      <c r="F173">
        <v>200.91246000000001</v>
      </c>
      <c r="G173">
        <v>76554900</v>
      </c>
      <c r="I173" s="7">
        <f t="shared" si="13"/>
        <v>8.6747021352080939E-4</v>
      </c>
      <c r="J173" s="6">
        <f t="shared" si="14"/>
        <v>-3.3328585277489766E-3</v>
      </c>
      <c r="K173" s="10">
        <v>3</v>
      </c>
      <c r="L173" s="11">
        <f t="shared" si="10"/>
        <v>2016</v>
      </c>
      <c r="M173">
        <f t="shared" si="11"/>
        <v>9</v>
      </c>
      <c r="N173">
        <f t="shared" si="12"/>
        <v>7</v>
      </c>
    </row>
    <row r="174" spans="1:14" ht="18.95" hidden="1" customHeight="1" x14ac:dyDescent="0.35">
      <c r="A174" s="1">
        <v>42621</v>
      </c>
      <c r="B174">
        <v>218.61999499999999</v>
      </c>
      <c r="C174">
        <v>218.94000199999999</v>
      </c>
      <c r="D174">
        <v>218.14999399999999</v>
      </c>
      <c r="E174">
        <v>218.509995</v>
      </c>
      <c r="F174">
        <v>200.453766</v>
      </c>
      <c r="G174">
        <v>74102900</v>
      </c>
      <c r="I174" s="7">
        <f t="shared" si="13"/>
        <v>-3.1958815395621945E-4</v>
      </c>
      <c r="J174" s="6">
        <f t="shared" si="14"/>
        <v>-3.9267659907485548E-3</v>
      </c>
      <c r="K174" s="10">
        <v>4</v>
      </c>
      <c r="L174" s="11">
        <f t="shared" si="10"/>
        <v>2016</v>
      </c>
      <c r="M174">
        <f t="shared" si="11"/>
        <v>9</v>
      </c>
      <c r="N174">
        <f t="shared" si="12"/>
        <v>8</v>
      </c>
    </row>
    <row r="175" spans="1:14" ht="18.95" hidden="1" customHeight="1" x14ac:dyDescent="0.35">
      <c r="A175" s="1">
        <v>42622</v>
      </c>
      <c r="B175">
        <v>216.970001</v>
      </c>
      <c r="C175">
        <v>217.029999</v>
      </c>
      <c r="D175">
        <v>213.25</v>
      </c>
      <c r="E175">
        <v>213.279999</v>
      </c>
      <c r="F175">
        <v>195.655945</v>
      </c>
      <c r="G175">
        <v>221589100</v>
      </c>
      <c r="I175" s="7">
        <f t="shared" si="13"/>
        <v>-6.7731272429895021E-3</v>
      </c>
      <c r="J175" s="6">
        <f t="shared" si="14"/>
        <v>-2.4072102514120709E-2</v>
      </c>
      <c r="K175" s="10">
        <v>5</v>
      </c>
      <c r="L175" s="11">
        <f t="shared" si="10"/>
        <v>2016</v>
      </c>
      <c r="M175">
        <f t="shared" si="11"/>
        <v>9</v>
      </c>
      <c r="N175">
        <f t="shared" si="12"/>
        <v>9</v>
      </c>
    </row>
    <row r="176" spans="1:14" ht="18.95" hidden="1" customHeight="1" x14ac:dyDescent="0.35">
      <c r="A176" s="1">
        <v>42625</v>
      </c>
      <c r="B176">
        <v>212.38999899999999</v>
      </c>
      <c r="C176">
        <v>216.80999800000001</v>
      </c>
      <c r="D176">
        <v>212.30999800000001</v>
      </c>
      <c r="E176">
        <v>216.33999600000001</v>
      </c>
      <c r="F176">
        <v>198.463043</v>
      </c>
      <c r="G176">
        <v>168110900</v>
      </c>
      <c r="I176" s="7">
        <f t="shared" si="13"/>
        <v>1.6551008142118396E-2</v>
      </c>
      <c r="J176" s="6">
        <f t="shared" si="14"/>
        <v>-4.54801671299706E-3</v>
      </c>
      <c r="K176" s="10">
        <v>1</v>
      </c>
      <c r="L176" s="11">
        <f t="shared" si="10"/>
        <v>2016</v>
      </c>
      <c r="M176">
        <f t="shared" si="11"/>
        <v>9</v>
      </c>
      <c r="N176">
        <f t="shared" si="12"/>
        <v>12</v>
      </c>
    </row>
    <row r="177" spans="1:14" ht="18.95" hidden="1" customHeight="1" x14ac:dyDescent="0.35">
      <c r="A177" s="1">
        <v>42626</v>
      </c>
      <c r="B177">
        <v>214.83999600000001</v>
      </c>
      <c r="C177">
        <v>215.14999399999999</v>
      </c>
      <c r="D177">
        <v>212.5</v>
      </c>
      <c r="E177">
        <v>213.229996</v>
      </c>
      <c r="F177">
        <v>195.61004600000001</v>
      </c>
      <c r="G177">
        <v>182828800</v>
      </c>
      <c r="I177" s="7">
        <f t="shared" si="13"/>
        <v>-5.5006102523918925E-3</v>
      </c>
      <c r="J177" s="6">
        <f t="shared" si="14"/>
        <v>-1.7749820056389448E-2</v>
      </c>
      <c r="K177" s="10">
        <v>2</v>
      </c>
      <c r="L177" s="11">
        <f t="shared" si="10"/>
        <v>2016</v>
      </c>
      <c r="M177">
        <f t="shared" si="11"/>
        <v>9</v>
      </c>
      <c r="N177">
        <f t="shared" si="12"/>
        <v>13</v>
      </c>
    </row>
    <row r="178" spans="1:14" ht="18.95" hidden="1" customHeight="1" x14ac:dyDescent="0.35">
      <c r="A178" s="1">
        <v>42627</v>
      </c>
      <c r="B178">
        <v>213.28999300000001</v>
      </c>
      <c r="C178">
        <v>214.699997</v>
      </c>
      <c r="D178">
        <v>212.5</v>
      </c>
      <c r="E178">
        <v>213.14999399999999</v>
      </c>
      <c r="F178">
        <v>195.53668200000001</v>
      </c>
      <c r="G178">
        <v>134185500</v>
      </c>
      <c r="I178" s="7">
        <f t="shared" si="13"/>
        <v>6.8939690830364993E-3</v>
      </c>
      <c r="J178" s="6">
        <f t="shared" si="14"/>
        <v>-3.4235145790651325E-3</v>
      </c>
      <c r="K178" s="10">
        <v>3</v>
      </c>
      <c r="L178" s="11">
        <f t="shared" si="10"/>
        <v>2016</v>
      </c>
      <c r="M178">
        <f t="shared" si="11"/>
        <v>9</v>
      </c>
      <c r="N178">
        <f t="shared" si="12"/>
        <v>14</v>
      </c>
    </row>
    <row r="179" spans="1:14" ht="18.95" hidden="1" customHeight="1" x14ac:dyDescent="0.35">
      <c r="A179" s="1">
        <v>42628</v>
      </c>
      <c r="B179">
        <v>212.96000699999999</v>
      </c>
      <c r="C179">
        <v>215.729996</v>
      </c>
      <c r="D179">
        <v>212.75</v>
      </c>
      <c r="E179">
        <v>215.279999</v>
      </c>
      <c r="F179">
        <v>197.490646</v>
      </c>
      <c r="G179">
        <v>134427900</v>
      </c>
      <c r="I179" s="7">
        <f t="shared" si="13"/>
        <v>1.2104161729415801E-2</v>
      </c>
      <c r="J179" s="6">
        <f t="shared" si="14"/>
        <v>-1.8765846176847297E-3</v>
      </c>
      <c r="K179" s="10">
        <v>4</v>
      </c>
      <c r="L179" s="11">
        <f t="shared" si="10"/>
        <v>2016</v>
      </c>
      <c r="M179">
        <f t="shared" si="11"/>
        <v>9</v>
      </c>
      <c r="N179">
        <f t="shared" si="12"/>
        <v>15</v>
      </c>
    </row>
    <row r="180" spans="1:14" ht="18.95" hidden="1" customHeight="1" x14ac:dyDescent="0.35">
      <c r="A180" s="1">
        <v>42629</v>
      </c>
      <c r="B180">
        <v>213.479996</v>
      </c>
      <c r="C180">
        <v>213.69000199999999</v>
      </c>
      <c r="D180">
        <v>212.570007</v>
      </c>
      <c r="E180">
        <v>213.36999499999999</v>
      </c>
      <c r="F180">
        <v>196.727249</v>
      </c>
      <c r="G180">
        <v>155236400</v>
      </c>
      <c r="I180" s="7">
        <f t="shared" si="13"/>
        <v>-7.3857163107846867E-3</v>
      </c>
      <c r="J180" s="6">
        <f t="shared" si="14"/>
        <v>-1.2588220051041526E-2</v>
      </c>
      <c r="K180" s="10">
        <v>5</v>
      </c>
      <c r="L180" s="11">
        <f t="shared" si="10"/>
        <v>2016</v>
      </c>
      <c r="M180">
        <f t="shared" si="11"/>
        <v>9</v>
      </c>
      <c r="N180">
        <f t="shared" si="12"/>
        <v>16</v>
      </c>
    </row>
    <row r="181" spans="1:14" ht="18.95" hidden="1" customHeight="1" x14ac:dyDescent="0.35">
      <c r="A181" s="1">
        <v>42632</v>
      </c>
      <c r="B181">
        <v>214.13000500000001</v>
      </c>
      <c r="C181">
        <v>214.88000500000001</v>
      </c>
      <c r="D181">
        <v>213.029999</v>
      </c>
      <c r="E181">
        <v>213.41000399999999</v>
      </c>
      <c r="F181">
        <v>196.76412999999999</v>
      </c>
      <c r="G181">
        <v>80250500</v>
      </c>
      <c r="I181" s="7">
        <f t="shared" si="13"/>
        <v>7.0769556891071899E-3</v>
      </c>
      <c r="J181" s="6">
        <f t="shared" si="14"/>
        <v>-1.5934574118539259E-3</v>
      </c>
      <c r="K181" s="10">
        <v>1</v>
      </c>
      <c r="L181" s="11">
        <f t="shared" si="10"/>
        <v>2016</v>
      </c>
      <c r="M181">
        <f t="shared" si="11"/>
        <v>9</v>
      </c>
      <c r="N181">
        <f t="shared" si="12"/>
        <v>19</v>
      </c>
    </row>
    <row r="182" spans="1:14" ht="18.95" hidden="1" customHeight="1" x14ac:dyDescent="0.35">
      <c r="A182" s="1">
        <v>42633</v>
      </c>
      <c r="B182">
        <v>214.41000399999999</v>
      </c>
      <c r="C182">
        <v>214.58999600000001</v>
      </c>
      <c r="D182">
        <v>213.38000500000001</v>
      </c>
      <c r="E182">
        <v>213.41999799999999</v>
      </c>
      <c r="F182">
        <v>196.77337600000001</v>
      </c>
      <c r="G182">
        <v>69665300</v>
      </c>
      <c r="I182" s="7">
        <f t="shared" si="13"/>
        <v>5.529225330973833E-3</v>
      </c>
      <c r="J182" s="6">
        <f t="shared" si="14"/>
        <v>-1.405697925949865E-4</v>
      </c>
      <c r="K182" s="10">
        <v>2</v>
      </c>
      <c r="L182" s="11">
        <f t="shared" si="10"/>
        <v>2016</v>
      </c>
      <c r="M182">
        <f t="shared" si="11"/>
        <v>9</v>
      </c>
      <c r="N182">
        <f t="shared" si="12"/>
        <v>20</v>
      </c>
    </row>
    <row r="183" spans="1:14" ht="18.95" customHeight="1" x14ac:dyDescent="0.35">
      <c r="A183" s="1">
        <v>42634</v>
      </c>
      <c r="B183">
        <v>214.240005</v>
      </c>
      <c r="C183">
        <v>216.029999</v>
      </c>
      <c r="D183">
        <v>213.44000199999999</v>
      </c>
      <c r="E183">
        <v>215.820007</v>
      </c>
      <c r="F183">
        <v>198.98616000000001</v>
      </c>
      <c r="G183">
        <v>110284400</v>
      </c>
      <c r="H183" t="s">
        <v>13</v>
      </c>
      <c r="I183" s="7">
        <f t="shared" si="13"/>
        <v>1.2229411603686789E-2</v>
      </c>
      <c r="J183" s="6">
        <f t="shared" si="14"/>
        <v>9.3730672792903568E-5</v>
      </c>
      <c r="K183" s="10">
        <v>3</v>
      </c>
      <c r="L183" s="11">
        <f t="shared" si="10"/>
        <v>2016</v>
      </c>
      <c r="M183">
        <f t="shared" si="11"/>
        <v>9</v>
      </c>
      <c r="N183">
        <f t="shared" si="12"/>
        <v>21</v>
      </c>
    </row>
    <row r="184" spans="1:14" ht="18.95" customHeight="1" x14ac:dyDescent="0.35">
      <c r="A184" s="1">
        <v>42635</v>
      </c>
      <c r="B184">
        <v>217</v>
      </c>
      <c r="C184">
        <v>217.529999</v>
      </c>
      <c r="D184">
        <v>216.71000699999999</v>
      </c>
      <c r="E184">
        <v>217.179993</v>
      </c>
      <c r="F184">
        <v>200.240082</v>
      </c>
      <c r="G184">
        <v>76678700</v>
      </c>
      <c r="H184" t="s">
        <v>12</v>
      </c>
      <c r="I184" s="7">
        <f t="shared" si="13"/>
        <v>7.9232320662467569E-3</v>
      </c>
      <c r="J184" s="6">
        <f t="shared" si="14"/>
        <v>4.1238067423470448E-3</v>
      </c>
      <c r="K184" s="10">
        <v>4</v>
      </c>
      <c r="L184" s="11">
        <f t="shared" si="10"/>
        <v>2016</v>
      </c>
      <c r="M184">
        <f t="shared" si="11"/>
        <v>9</v>
      </c>
      <c r="N184">
        <f t="shared" si="12"/>
        <v>22</v>
      </c>
    </row>
    <row r="185" spans="1:14" ht="18.95" customHeight="1" x14ac:dyDescent="0.4">
      <c r="A185" s="1">
        <v>42636</v>
      </c>
      <c r="B185">
        <v>216.720001</v>
      </c>
      <c r="C185">
        <v>216.88000500000001</v>
      </c>
      <c r="D185">
        <v>215.88000500000001</v>
      </c>
      <c r="E185">
        <v>215.990005</v>
      </c>
      <c r="F185">
        <v>199.14291399999999</v>
      </c>
      <c r="G185">
        <v>73630900</v>
      </c>
      <c r="H185" t="s">
        <v>11</v>
      </c>
      <c r="I185" s="7">
        <f t="shared" si="13"/>
        <v>-1.3812874558845061E-3</v>
      </c>
      <c r="J185" s="33">
        <f t="shared" si="14"/>
        <v>-5.9857631545277047E-3</v>
      </c>
      <c r="K185" s="10">
        <v>5</v>
      </c>
      <c r="L185" s="11">
        <f t="shared" si="10"/>
        <v>2016</v>
      </c>
      <c r="M185">
        <f t="shared" si="11"/>
        <v>9</v>
      </c>
      <c r="N185">
        <f t="shared" si="12"/>
        <v>23</v>
      </c>
    </row>
    <row r="186" spans="1:14" ht="18.95" hidden="1" customHeight="1" x14ac:dyDescent="0.35">
      <c r="A186" s="1">
        <v>42639</v>
      </c>
      <c r="B186">
        <v>215.020004</v>
      </c>
      <c r="C186">
        <v>215.229996</v>
      </c>
      <c r="D186">
        <v>214.009995</v>
      </c>
      <c r="E186">
        <v>214.240005</v>
      </c>
      <c r="F186">
        <v>197.529404</v>
      </c>
      <c r="G186">
        <v>89827300</v>
      </c>
      <c r="I186" s="7">
        <f t="shared" si="13"/>
        <v>-3.5187230075761915E-3</v>
      </c>
      <c r="J186" s="6">
        <f t="shared" si="14"/>
        <v>-9.1671371552586103E-3</v>
      </c>
      <c r="K186" s="10">
        <v>1</v>
      </c>
      <c r="L186" s="11">
        <f t="shared" si="10"/>
        <v>2016</v>
      </c>
      <c r="M186">
        <f t="shared" si="11"/>
        <v>9</v>
      </c>
      <c r="N186">
        <f t="shared" si="12"/>
        <v>26</v>
      </c>
    </row>
    <row r="187" spans="1:14" ht="18.95" hidden="1" customHeight="1" x14ac:dyDescent="0.35">
      <c r="A187" s="1">
        <v>42640</v>
      </c>
      <c r="B187">
        <v>214.050003</v>
      </c>
      <c r="C187">
        <v>215.679993</v>
      </c>
      <c r="D187">
        <v>213.61999499999999</v>
      </c>
      <c r="E187">
        <v>215.570007</v>
      </c>
      <c r="F187">
        <v>198.755661</v>
      </c>
      <c r="G187">
        <v>78494800</v>
      </c>
      <c r="I187" s="7">
        <f t="shared" si="13"/>
        <v>6.7213777370850958E-3</v>
      </c>
      <c r="J187" s="6">
        <f t="shared" si="14"/>
        <v>-2.8939973185680597E-3</v>
      </c>
      <c r="K187" s="10">
        <v>2</v>
      </c>
      <c r="L187" s="11">
        <f t="shared" si="10"/>
        <v>2016</v>
      </c>
      <c r="M187">
        <f t="shared" si="11"/>
        <v>9</v>
      </c>
      <c r="N187">
        <f t="shared" si="12"/>
        <v>27</v>
      </c>
    </row>
    <row r="188" spans="1:14" ht="18.95" hidden="1" customHeight="1" x14ac:dyDescent="0.35">
      <c r="A188" s="1">
        <v>42641</v>
      </c>
      <c r="B188">
        <v>215.83000200000001</v>
      </c>
      <c r="C188">
        <v>216.820007</v>
      </c>
      <c r="D188">
        <v>214.71000699999999</v>
      </c>
      <c r="E188">
        <v>216.63999899999999</v>
      </c>
      <c r="F188">
        <v>199.742188</v>
      </c>
      <c r="G188">
        <v>87411000</v>
      </c>
      <c r="I188" s="7">
        <f t="shared" si="13"/>
        <v>5.7985803191999714E-3</v>
      </c>
      <c r="J188" s="6">
        <f t="shared" si="14"/>
        <v>-3.9894232596096434E-3</v>
      </c>
      <c r="K188" s="10">
        <v>3</v>
      </c>
      <c r="L188" s="11">
        <f t="shared" si="10"/>
        <v>2016</v>
      </c>
      <c r="M188">
        <f t="shared" si="11"/>
        <v>9</v>
      </c>
      <c r="N188">
        <f t="shared" si="12"/>
        <v>28</v>
      </c>
    </row>
    <row r="189" spans="1:14" ht="18.95" hidden="1" customHeight="1" x14ac:dyDescent="0.35">
      <c r="A189" s="1">
        <v>42642</v>
      </c>
      <c r="B189">
        <v>216.39999399999999</v>
      </c>
      <c r="C189">
        <v>216.86999499999999</v>
      </c>
      <c r="D189">
        <v>214.03999300000001</v>
      </c>
      <c r="E189">
        <v>214.679993</v>
      </c>
      <c r="F189">
        <v>197.935059</v>
      </c>
      <c r="G189">
        <v>128070600</v>
      </c>
      <c r="I189" s="7">
        <f t="shared" si="13"/>
        <v>1.0616506695977222E-3</v>
      </c>
      <c r="J189" s="6">
        <f t="shared" si="14"/>
        <v>-1.2001504855989125E-2</v>
      </c>
      <c r="K189" s="10">
        <v>4</v>
      </c>
      <c r="L189" s="11">
        <f t="shared" si="10"/>
        <v>2016</v>
      </c>
      <c r="M189">
        <f t="shared" si="11"/>
        <v>9</v>
      </c>
      <c r="N189">
        <f t="shared" si="12"/>
        <v>29</v>
      </c>
    </row>
    <row r="190" spans="1:14" ht="18.95" hidden="1" customHeight="1" x14ac:dyDescent="0.35">
      <c r="A190" s="1">
        <v>42643</v>
      </c>
      <c r="B190">
        <v>215.64999399999999</v>
      </c>
      <c r="C190">
        <v>217.11999499999999</v>
      </c>
      <c r="D190">
        <v>215.36000100000001</v>
      </c>
      <c r="E190">
        <v>216.300003</v>
      </c>
      <c r="F190">
        <v>199.42871099999999</v>
      </c>
      <c r="G190">
        <v>117202900</v>
      </c>
      <c r="I190" s="7">
        <f t="shared" si="13"/>
        <v>1.1365763366686866E-2</v>
      </c>
      <c r="J190" s="6">
        <f t="shared" si="14"/>
        <v>3.1675424919545953E-3</v>
      </c>
      <c r="K190" s="10">
        <v>5</v>
      </c>
      <c r="L190" s="11">
        <f t="shared" si="10"/>
        <v>2016</v>
      </c>
      <c r="M190">
        <f t="shared" si="11"/>
        <v>9</v>
      </c>
      <c r="N190">
        <f t="shared" si="12"/>
        <v>30</v>
      </c>
    </row>
    <row r="191" spans="1:14" ht="18.95" hidden="1" customHeight="1" x14ac:dyDescent="0.35">
      <c r="A191" s="1">
        <v>42646</v>
      </c>
      <c r="B191">
        <v>215.820007</v>
      </c>
      <c r="C191">
        <v>216.03999300000001</v>
      </c>
      <c r="D191">
        <v>215.03999300000001</v>
      </c>
      <c r="E191">
        <v>215.779999</v>
      </c>
      <c r="F191">
        <v>198.949265</v>
      </c>
      <c r="G191">
        <v>83512100</v>
      </c>
      <c r="I191" s="7">
        <f t="shared" si="13"/>
        <v>-1.2020804271555838E-3</v>
      </c>
      <c r="J191" s="6">
        <f t="shared" si="14"/>
        <v>-5.8252888697370667E-3</v>
      </c>
      <c r="K191" s="10">
        <v>1</v>
      </c>
      <c r="L191" s="11">
        <f t="shared" si="10"/>
        <v>2016</v>
      </c>
      <c r="M191">
        <f t="shared" si="11"/>
        <v>10</v>
      </c>
      <c r="N191">
        <f t="shared" si="12"/>
        <v>3</v>
      </c>
    </row>
    <row r="192" spans="1:14" ht="18.95" hidden="1" customHeight="1" x14ac:dyDescent="0.35">
      <c r="A192" s="1">
        <v>42647</v>
      </c>
      <c r="B192">
        <v>215.91000399999999</v>
      </c>
      <c r="C192">
        <v>216.16999799999999</v>
      </c>
      <c r="D192">
        <v>213.990005</v>
      </c>
      <c r="E192">
        <v>214.679993</v>
      </c>
      <c r="F192">
        <v>197.935059</v>
      </c>
      <c r="G192">
        <v>119948100</v>
      </c>
      <c r="I192" s="7">
        <f t="shared" si="13"/>
        <v>1.8073917963081873E-3</v>
      </c>
      <c r="J192" s="6">
        <f t="shared" si="14"/>
        <v>-8.2954583756393811E-3</v>
      </c>
      <c r="K192" s="10">
        <v>2</v>
      </c>
      <c r="L192" s="11">
        <f t="shared" si="10"/>
        <v>2016</v>
      </c>
      <c r="M192">
        <f t="shared" si="11"/>
        <v>10</v>
      </c>
      <c r="N192">
        <f t="shared" si="12"/>
        <v>4</v>
      </c>
    </row>
    <row r="193" spans="1:14" ht="18.95" hidden="1" customHeight="1" x14ac:dyDescent="0.35">
      <c r="A193" s="1">
        <v>42648</v>
      </c>
      <c r="B193">
        <v>215.41000399999999</v>
      </c>
      <c r="C193">
        <v>216.13000500000001</v>
      </c>
      <c r="D193">
        <v>215.33000200000001</v>
      </c>
      <c r="E193">
        <v>215.63000500000001</v>
      </c>
      <c r="F193">
        <v>198.81097399999999</v>
      </c>
      <c r="G193">
        <v>72816000</v>
      </c>
      <c r="I193" s="7">
        <f t="shared" si="13"/>
        <v>6.7542949845354949E-3</v>
      </c>
      <c r="J193" s="6">
        <f t="shared" si="14"/>
        <v>3.0278042723804795E-3</v>
      </c>
      <c r="K193" s="10">
        <v>3</v>
      </c>
      <c r="L193" s="11">
        <f t="shared" si="10"/>
        <v>2016</v>
      </c>
      <c r="M193">
        <f t="shared" si="11"/>
        <v>10</v>
      </c>
      <c r="N193">
        <f t="shared" si="12"/>
        <v>5</v>
      </c>
    </row>
    <row r="194" spans="1:14" ht="18.95" hidden="1" customHeight="1" x14ac:dyDescent="0.35">
      <c r="A194" s="1">
        <v>42649</v>
      </c>
      <c r="B194">
        <v>215.36999499999999</v>
      </c>
      <c r="C194">
        <v>216.03999300000001</v>
      </c>
      <c r="D194">
        <v>214.740005</v>
      </c>
      <c r="E194">
        <v>215.779999</v>
      </c>
      <c r="F194">
        <v>198.949265</v>
      </c>
      <c r="G194">
        <v>62927400</v>
      </c>
      <c r="I194" s="7">
        <f t="shared" si="13"/>
        <v>1.9013494898356027E-3</v>
      </c>
      <c r="J194" s="6">
        <f t="shared" si="14"/>
        <v>-4.1274404274118286E-3</v>
      </c>
      <c r="K194" s="10">
        <v>4</v>
      </c>
      <c r="L194" s="11">
        <f t="shared" si="10"/>
        <v>2016</v>
      </c>
      <c r="M194">
        <f t="shared" si="11"/>
        <v>10</v>
      </c>
      <c r="N194">
        <f t="shared" si="12"/>
        <v>6</v>
      </c>
    </row>
    <row r="195" spans="1:14" ht="18.95" hidden="1" customHeight="1" x14ac:dyDescent="0.35">
      <c r="A195" s="1">
        <v>42650</v>
      </c>
      <c r="B195">
        <v>216.10000600000001</v>
      </c>
      <c r="C195">
        <v>216.300003</v>
      </c>
      <c r="D195">
        <v>214.19000199999999</v>
      </c>
      <c r="E195">
        <v>215.03999300000001</v>
      </c>
      <c r="F195">
        <v>198.26701399999999</v>
      </c>
      <c r="G195">
        <v>89788300</v>
      </c>
      <c r="I195" s="7">
        <f t="shared" si="13"/>
        <v>2.4098804449433709E-3</v>
      </c>
      <c r="J195" s="6">
        <f t="shared" si="14"/>
        <v>-7.3686023142488337E-3</v>
      </c>
      <c r="K195" s="10">
        <v>5</v>
      </c>
      <c r="L195" s="11">
        <f t="shared" ref="L195:L258" si="15">YEAR(A195)</f>
        <v>2016</v>
      </c>
      <c r="M195">
        <f t="shared" ref="M195:M258" si="16">MONTH(A195)</f>
        <v>10</v>
      </c>
      <c r="N195">
        <f t="shared" ref="N195:N258" si="17">DAY(A195)</f>
        <v>7</v>
      </c>
    </row>
    <row r="196" spans="1:14" ht="18.95" hidden="1" customHeight="1" x14ac:dyDescent="0.35">
      <c r="A196" s="1">
        <v>42653</v>
      </c>
      <c r="B196">
        <v>216.16000399999999</v>
      </c>
      <c r="C196">
        <v>216.699997</v>
      </c>
      <c r="D196">
        <v>215.990005</v>
      </c>
      <c r="E196">
        <v>216.16000399999999</v>
      </c>
      <c r="F196">
        <v>199.29965200000001</v>
      </c>
      <c r="G196">
        <v>51855000</v>
      </c>
      <c r="I196" s="7">
        <f t="shared" ref="I196:I259" si="18">(C196-E195)/E195</f>
        <v>7.7195129000956876E-3</v>
      </c>
      <c r="J196" s="6">
        <f t="shared" ref="J196:J259" si="19">(-E195+D196)/E195</f>
        <v>4.417838685476458E-3</v>
      </c>
      <c r="K196" s="10">
        <v>1</v>
      </c>
      <c r="L196" s="11">
        <f t="shared" si="15"/>
        <v>2016</v>
      </c>
      <c r="M196">
        <f t="shared" si="16"/>
        <v>10</v>
      </c>
      <c r="N196">
        <f t="shared" si="17"/>
        <v>10</v>
      </c>
    </row>
    <row r="197" spans="1:14" ht="18.95" hidden="1" customHeight="1" x14ac:dyDescent="0.35">
      <c r="A197" s="1">
        <v>42654</v>
      </c>
      <c r="B197">
        <v>215.66000399999999</v>
      </c>
      <c r="C197">
        <v>215.740005</v>
      </c>
      <c r="D197">
        <v>212.58000200000001</v>
      </c>
      <c r="E197">
        <v>213.429993</v>
      </c>
      <c r="F197">
        <v>196.78259299999999</v>
      </c>
      <c r="G197">
        <v>130367400</v>
      </c>
      <c r="I197" s="7">
        <f t="shared" si="18"/>
        <v>-1.9430005191894337E-3</v>
      </c>
      <c r="J197" s="6">
        <f t="shared" si="19"/>
        <v>-1.6561815015510357E-2</v>
      </c>
      <c r="K197" s="10">
        <v>2</v>
      </c>
      <c r="L197" s="11">
        <f t="shared" si="15"/>
        <v>2016</v>
      </c>
      <c r="M197">
        <f t="shared" si="16"/>
        <v>10</v>
      </c>
      <c r="N197">
        <f t="shared" si="17"/>
        <v>11</v>
      </c>
    </row>
    <row r="198" spans="1:14" ht="18.95" hidden="1" customHeight="1" x14ac:dyDescent="0.35">
      <c r="A198" s="1">
        <v>42655</v>
      </c>
      <c r="B198">
        <v>213.58999600000001</v>
      </c>
      <c r="C198">
        <v>214.320007</v>
      </c>
      <c r="D198">
        <v>213.009995</v>
      </c>
      <c r="E198">
        <v>213.71000699999999</v>
      </c>
      <c r="F198">
        <v>197.04075599999999</v>
      </c>
      <c r="G198">
        <v>73866100</v>
      </c>
      <c r="I198" s="7">
        <f t="shared" si="18"/>
        <v>4.1700512073764998E-3</v>
      </c>
      <c r="J198" s="6">
        <f t="shared" si="19"/>
        <v>-1.9678490079882661E-3</v>
      </c>
      <c r="K198" s="10">
        <v>3</v>
      </c>
      <c r="L198" s="11">
        <f t="shared" si="15"/>
        <v>2016</v>
      </c>
      <c r="M198">
        <f t="shared" si="16"/>
        <v>10</v>
      </c>
      <c r="N198">
        <f t="shared" si="17"/>
        <v>12</v>
      </c>
    </row>
    <row r="199" spans="1:14" ht="18.95" hidden="1" customHeight="1" x14ac:dyDescent="0.35">
      <c r="A199" s="1">
        <v>42656</v>
      </c>
      <c r="B199">
        <v>212.16000399999999</v>
      </c>
      <c r="C199">
        <v>213.58999600000001</v>
      </c>
      <c r="D199">
        <v>211.21000699999999</v>
      </c>
      <c r="E199">
        <v>213.009995</v>
      </c>
      <c r="F199">
        <v>196.395355</v>
      </c>
      <c r="G199">
        <v>101357000</v>
      </c>
      <c r="I199" s="7">
        <f t="shared" si="18"/>
        <v>-5.6156003962873292E-4</v>
      </c>
      <c r="J199" s="6">
        <f t="shared" si="19"/>
        <v>-1.1698095166877235E-2</v>
      </c>
      <c r="K199" s="10">
        <v>4</v>
      </c>
      <c r="L199" s="11">
        <f t="shared" si="15"/>
        <v>2016</v>
      </c>
      <c r="M199">
        <f t="shared" si="16"/>
        <v>10</v>
      </c>
      <c r="N199">
        <f t="shared" si="17"/>
        <v>13</v>
      </c>
    </row>
    <row r="200" spans="1:14" ht="18.95" hidden="1" customHeight="1" x14ac:dyDescent="0.35">
      <c r="A200" s="1">
        <v>42657</v>
      </c>
      <c r="B200">
        <v>214.14999399999999</v>
      </c>
      <c r="C200">
        <v>214.69000199999999</v>
      </c>
      <c r="D200">
        <v>213.029999</v>
      </c>
      <c r="E200">
        <v>213.11999499999999</v>
      </c>
      <c r="F200">
        <v>196.49678</v>
      </c>
      <c r="G200">
        <v>93346200</v>
      </c>
      <c r="I200" s="7">
        <f t="shared" si="18"/>
        <v>7.8869867115859468E-3</v>
      </c>
      <c r="J200" s="6">
        <f t="shared" si="19"/>
        <v>9.3911086191050014E-5</v>
      </c>
      <c r="K200" s="10">
        <v>5</v>
      </c>
      <c r="L200" s="11">
        <f t="shared" si="15"/>
        <v>2016</v>
      </c>
      <c r="M200">
        <f t="shared" si="16"/>
        <v>10</v>
      </c>
      <c r="N200">
        <f t="shared" si="17"/>
        <v>14</v>
      </c>
    </row>
    <row r="201" spans="1:14" ht="18.95" hidden="1" customHeight="1" x14ac:dyDescent="0.35">
      <c r="A201" s="1">
        <v>42660</v>
      </c>
      <c r="B201">
        <v>213.08999600000001</v>
      </c>
      <c r="C201">
        <v>213.38999899999999</v>
      </c>
      <c r="D201">
        <v>212.16999799999999</v>
      </c>
      <c r="E201">
        <v>212.38000500000001</v>
      </c>
      <c r="F201">
        <v>195.81448399999999</v>
      </c>
      <c r="G201">
        <v>58275700</v>
      </c>
      <c r="I201" s="7">
        <f t="shared" si="18"/>
        <v>1.2669106903836036E-3</v>
      </c>
      <c r="J201" s="6">
        <f t="shared" si="19"/>
        <v>-4.4575686105848313E-3</v>
      </c>
      <c r="K201" s="10">
        <v>1</v>
      </c>
      <c r="L201" s="11">
        <f t="shared" si="15"/>
        <v>2016</v>
      </c>
      <c r="M201">
        <f t="shared" si="16"/>
        <v>10</v>
      </c>
      <c r="N201">
        <f t="shared" si="17"/>
        <v>17</v>
      </c>
    </row>
    <row r="202" spans="1:14" ht="18.95" hidden="1" customHeight="1" x14ac:dyDescent="0.35">
      <c r="A202" s="1">
        <v>42661</v>
      </c>
      <c r="B202">
        <v>214.240005</v>
      </c>
      <c r="C202">
        <v>214.30999800000001</v>
      </c>
      <c r="D202">
        <v>213.270004</v>
      </c>
      <c r="E202">
        <v>213.71000699999999</v>
      </c>
      <c r="F202">
        <v>197.04075599999999</v>
      </c>
      <c r="G202">
        <v>76869700</v>
      </c>
      <c r="I202" s="7">
        <f t="shared" si="18"/>
        <v>9.0874515235085142E-3</v>
      </c>
      <c r="J202" s="6">
        <f t="shared" si="19"/>
        <v>4.1905969443780207E-3</v>
      </c>
      <c r="K202" s="10">
        <v>2</v>
      </c>
      <c r="L202" s="11">
        <f t="shared" si="15"/>
        <v>2016</v>
      </c>
      <c r="M202">
        <f t="shared" si="16"/>
        <v>10</v>
      </c>
      <c r="N202">
        <f t="shared" si="17"/>
        <v>18</v>
      </c>
    </row>
    <row r="203" spans="1:14" ht="18.95" hidden="1" customHeight="1" x14ac:dyDescent="0.35">
      <c r="A203" s="1">
        <v>42662</v>
      </c>
      <c r="B203">
        <v>214.020004</v>
      </c>
      <c r="C203">
        <v>214.63999899999999</v>
      </c>
      <c r="D203">
        <v>213.60000600000001</v>
      </c>
      <c r="E203">
        <v>214.279999</v>
      </c>
      <c r="F203">
        <v>197.566284</v>
      </c>
      <c r="G203">
        <v>66519200</v>
      </c>
      <c r="I203" s="7">
        <f t="shared" si="18"/>
        <v>4.3516539681737907E-3</v>
      </c>
      <c r="J203" s="6">
        <f t="shared" si="19"/>
        <v>-5.1472086658058418E-4</v>
      </c>
      <c r="K203" s="10">
        <v>3</v>
      </c>
      <c r="L203" s="11">
        <f t="shared" si="15"/>
        <v>2016</v>
      </c>
      <c r="M203">
        <f t="shared" si="16"/>
        <v>10</v>
      </c>
      <c r="N203">
        <f t="shared" si="17"/>
        <v>19</v>
      </c>
    </row>
    <row r="204" spans="1:14" ht="18.95" hidden="1" customHeight="1" x14ac:dyDescent="0.35">
      <c r="A204" s="1">
        <v>42663</v>
      </c>
      <c r="B204">
        <v>213.86999499999999</v>
      </c>
      <c r="C204">
        <v>214.529999</v>
      </c>
      <c r="D204">
        <v>213.11000100000001</v>
      </c>
      <c r="E204">
        <v>213.88000500000001</v>
      </c>
      <c r="F204">
        <v>197.197495</v>
      </c>
      <c r="G204">
        <v>73639800</v>
      </c>
      <c r="I204" s="7">
        <f t="shared" si="18"/>
        <v>1.1666977840521643E-3</v>
      </c>
      <c r="J204" s="6">
        <f t="shared" si="19"/>
        <v>-5.4601362957818218E-3</v>
      </c>
      <c r="K204" s="10">
        <v>4</v>
      </c>
      <c r="L204" s="11">
        <f t="shared" si="15"/>
        <v>2016</v>
      </c>
      <c r="M204">
        <f t="shared" si="16"/>
        <v>10</v>
      </c>
      <c r="N204">
        <f t="shared" si="17"/>
        <v>20</v>
      </c>
    </row>
    <row r="205" spans="1:14" ht="18.95" hidden="1" customHeight="1" x14ac:dyDescent="0.35">
      <c r="A205" s="1">
        <v>42664</v>
      </c>
      <c r="B205">
        <v>213.88000500000001</v>
      </c>
      <c r="C205">
        <v>214.08000200000001</v>
      </c>
      <c r="D205">
        <v>212.759995</v>
      </c>
      <c r="E205">
        <v>213.979996</v>
      </c>
      <c r="F205">
        <v>197.28967299999999</v>
      </c>
      <c r="G205">
        <v>89089100</v>
      </c>
      <c r="I205" s="7">
        <f t="shared" si="18"/>
        <v>9.3508974810429895E-4</v>
      </c>
      <c r="J205" s="6">
        <f t="shared" si="19"/>
        <v>-5.2366278932900138E-3</v>
      </c>
      <c r="K205" s="10">
        <v>5</v>
      </c>
      <c r="L205" s="11">
        <f t="shared" si="15"/>
        <v>2016</v>
      </c>
      <c r="M205">
        <f t="shared" si="16"/>
        <v>10</v>
      </c>
      <c r="N205">
        <f t="shared" si="17"/>
        <v>21</v>
      </c>
    </row>
    <row r="206" spans="1:14" ht="18.95" hidden="1" customHeight="1" x14ac:dyDescent="0.35">
      <c r="A206" s="1">
        <v>42667</v>
      </c>
      <c r="B206">
        <v>215</v>
      </c>
      <c r="C206">
        <v>215.320007</v>
      </c>
      <c r="D206">
        <v>214.479996</v>
      </c>
      <c r="E206">
        <v>214.88999899999999</v>
      </c>
      <c r="F206">
        <v>198.12870799999999</v>
      </c>
      <c r="G206">
        <v>60146600</v>
      </c>
      <c r="I206" s="7">
        <f t="shared" si="18"/>
        <v>6.2623190253728389E-3</v>
      </c>
      <c r="J206" s="6">
        <f t="shared" si="19"/>
        <v>2.3366670219023651E-3</v>
      </c>
      <c r="K206" s="10">
        <v>1</v>
      </c>
      <c r="L206" s="11">
        <f t="shared" si="15"/>
        <v>2016</v>
      </c>
      <c r="M206">
        <f t="shared" si="16"/>
        <v>10</v>
      </c>
      <c r="N206">
        <f t="shared" si="17"/>
        <v>24</v>
      </c>
    </row>
    <row r="207" spans="1:14" ht="18.95" hidden="1" customHeight="1" x14ac:dyDescent="0.35">
      <c r="A207" s="1">
        <v>42668</v>
      </c>
      <c r="B207">
        <v>214.679993</v>
      </c>
      <c r="C207">
        <v>214.979996</v>
      </c>
      <c r="D207">
        <v>213.979996</v>
      </c>
      <c r="E207">
        <v>214.16999799999999</v>
      </c>
      <c r="F207">
        <v>197.46481299999999</v>
      </c>
      <c r="G207">
        <v>66542300</v>
      </c>
      <c r="I207" s="7">
        <f t="shared" si="18"/>
        <v>4.1880497193362169E-4</v>
      </c>
      <c r="J207" s="6">
        <f t="shared" si="19"/>
        <v>-4.2347387232292231E-3</v>
      </c>
      <c r="K207" s="10">
        <v>2</v>
      </c>
      <c r="L207" s="11">
        <f t="shared" si="15"/>
        <v>2016</v>
      </c>
      <c r="M207">
        <f t="shared" si="16"/>
        <v>10</v>
      </c>
      <c r="N207">
        <f t="shared" si="17"/>
        <v>25</v>
      </c>
    </row>
    <row r="208" spans="1:14" ht="18.95" hidden="1" customHeight="1" x14ac:dyDescent="0.35">
      <c r="A208" s="1">
        <v>42669</v>
      </c>
      <c r="B208">
        <v>213.21000699999999</v>
      </c>
      <c r="C208">
        <v>214.41999799999999</v>
      </c>
      <c r="D208">
        <v>212.929993</v>
      </c>
      <c r="E208">
        <v>213.740005</v>
      </c>
      <c r="F208">
        <v>197.06840500000001</v>
      </c>
      <c r="G208">
        <v>75705500</v>
      </c>
      <c r="I208" s="7">
        <f t="shared" si="18"/>
        <v>1.1672970179511324E-3</v>
      </c>
      <c r="J208" s="6">
        <f t="shared" si="19"/>
        <v>-5.78981655497796E-3</v>
      </c>
      <c r="K208" s="10">
        <v>3</v>
      </c>
      <c r="L208" s="11">
        <f t="shared" si="15"/>
        <v>2016</v>
      </c>
      <c r="M208">
        <f t="shared" si="16"/>
        <v>10</v>
      </c>
      <c r="N208">
        <f t="shared" si="17"/>
        <v>26</v>
      </c>
    </row>
    <row r="209" spans="1:14" ht="18.95" hidden="1" customHeight="1" x14ac:dyDescent="0.35">
      <c r="A209" s="1">
        <v>42670</v>
      </c>
      <c r="B209">
        <v>214.58000200000001</v>
      </c>
      <c r="C209">
        <v>214.61999499999999</v>
      </c>
      <c r="D209">
        <v>213.08000200000001</v>
      </c>
      <c r="E209">
        <v>213.16999799999999</v>
      </c>
      <c r="F209">
        <v>196.54286200000001</v>
      </c>
      <c r="G209">
        <v>77220200</v>
      </c>
      <c r="I209" s="7">
        <f t="shared" si="18"/>
        <v>4.1171047974851143E-3</v>
      </c>
      <c r="J209" s="6">
        <f t="shared" si="19"/>
        <v>-3.0878777232179301E-3</v>
      </c>
      <c r="K209" s="10">
        <v>4</v>
      </c>
      <c r="L209" s="11">
        <f t="shared" si="15"/>
        <v>2016</v>
      </c>
      <c r="M209">
        <f t="shared" si="16"/>
        <v>10</v>
      </c>
      <c r="N209">
        <f t="shared" si="17"/>
        <v>27</v>
      </c>
    </row>
    <row r="210" spans="1:14" ht="18.95" hidden="1" customHeight="1" x14ac:dyDescent="0.35">
      <c r="A210" s="1">
        <v>42671</v>
      </c>
      <c r="B210">
        <v>213.13999899999999</v>
      </c>
      <c r="C210">
        <v>213.929993</v>
      </c>
      <c r="D210">
        <v>211.71000699999999</v>
      </c>
      <c r="E210">
        <v>212.53999300000001</v>
      </c>
      <c r="F210">
        <v>195.962006</v>
      </c>
      <c r="G210">
        <v>140623200</v>
      </c>
      <c r="I210" s="7">
        <f t="shared" si="18"/>
        <v>3.5652062069260024E-3</v>
      </c>
      <c r="J210" s="6">
        <f t="shared" si="19"/>
        <v>-6.8489516052817256E-3</v>
      </c>
      <c r="K210" s="10">
        <v>5</v>
      </c>
      <c r="L210" s="11">
        <f t="shared" si="15"/>
        <v>2016</v>
      </c>
      <c r="M210">
        <f t="shared" si="16"/>
        <v>10</v>
      </c>
      <c r="N210">
        <f t="shared" si="17"/>
        <v>28</v>
      </c>
    </row>
    <row r="211" spans="1:14" ht="18.95" hidden="1" customHeight="1" x14ac:dyDescent="0.35">
      <c r="A211" s="1">
        <v>42674</v>
      </c>
      <c r="B211">
        <v>212.929993</v>
      </c>
      <c r="C211">
        <v>213.19000199999999</v>
      </c>
      <c r="D211">
        <v>212.36000100000001</v>
      </c>
      <c r="E211">
        <v>212.550003</v>
      </c>
      <c r="F211">
        <v>195.97122200000001</v>
      </c>
      <c r="G211">
        <v>61272500</v>
      </c>
      <c r="I211" s="7">
        <f t="shared" si="18"/>
        <v>3.0582903049214973E-3</v>
      </c>
      <c r="J211" s="6">
        <f t="shared" si="19"/>
        <v>-8.4686179508813007E-4</v>
      </c>
      <c r="K211" s="10">
        <v>1</v>
      </c>
      <c r="L211" s="11">
        <f t="shared" si="15"/>
        <v>2016</v>
      </c>
      <c r="M211">
        <f t="shared" si="16"/>
        <v>10</v>
      </c>
      <c r="N211">
        <f t="shared" si="17"/>
        <v>31</v>
      </c>
    </row>
    <row r="212" spans="1:14" ht="18.95" hidden="1" customHeight="1" x14ac:dyDescent="0.35">
      <c r="A212" s="1">
        <v>42675</v>
      </c>
      <c r="B212">
        <v>212.929993</v>
      </c>
      <c r="C212">
        <v>212.990005</v>
      </c>
      <c r="D212">
        <v>209.60000600000001</v>
      </c>
      <c r="E212">
        <v>211.009995</v>
      </c>
      <c r="F212">
        <v>194.551346</v>
      </c>
      <c r="G212">
        <v>122781800</v>
      </c>
      <c r="I212" s="7">
        <f t="shared" si="18"/>
        <v>2.0701105330024044E-3</v>
      </c>
      <c r="J212" s="6">
        <f t="shared" si="19"/>
        <v>-1.3879072963362866E-2</v>
      </c>
      <c r="K212" s="10">
        <v>2</v>
      </c>
      <c r="L212" s="11">
        <f t="shared" si="15"/>
        <v>2016</v>
      </c>
      <c r="M212">
        <f t="shared" si="16"/>
        <v>11</v>
      </c>
      <c r="N212">
        <f t="shared" si="17"/>
        <v>1</v>
      </c>
    </row>
    <row r="213" spans="1:14" ht="18.95" customHeight="1" x14ac:dyDescent="0.35">
      <c r="A213" s="1">
        <v>42676</v>
      </c>
      <c r="B213">
        <v>210.64999399999999</v>
      </c>
      <c r="C213">
        <v>211.10000600000001</v>
      </c>
      <c r="D213">
        <v>209.229996</v>
      </c>
      <c r="E213">
        <v>209.740005</v>
      </c>
      <c r="F213">
        <v>193.380402</v>
      </c>
      <c r="G213">
        <v>103330800</v>
      </c>
      <c r="H213" t="s">
        <v>13</v>
      </c>
      <c r="I213" s="7">
        <f t="shared" si="18"/>
        <v>4.2657221047753715E-4</v>
      </c>
      <c r="J213" s="6">
        <f t="shared" si="19"/>
        <v>-8.4356146257432204E-3</v>
      </c>
      <c r="K213" s="10">
        <v>3</v>
      </c>
      <c r="L213" s="11">
        <f t="shared" si="15"/>
        <v>2016</v>
      </c>
      <c r="M213">
        <f t="shared" si="16"/>
        <v>11</v>
      </c>
      <c r="N213">
        <f t="shared" si="17"/>
        <v>2</v>
      </c>
    </row>
    <row r="214" spans="1:14" ht="18.95" customHeight="1" x14ac:dyDescent="0.35">
      <c r="A214" s="1">
        <v>42677</v>
      </c>
      <c r="B214">
        <v>209.990005</v>
      </c>
      <c r="C214">
        <v>210.240005</v>
      </c>
      <c r="D214">
        <v>208.46000699999999</v>
      </c>
      <c r="E214">
        <v>208.779999</v>
      </c>
      <c r="F214">
        <v>192.49527</v>
      </c>
      <c r="G214">
        <v>88939300</v>
      </c>
      <c r="H214" t="s">
        <v>12</v>
      </c>
      <c r="I214" s="7">
        <f t="shared" si="18"/>
        <v>2.3839038241655424E-3</v>
      </c>
      <c r="J214" s="6">
        <f t="shared" si="19"/>
        <v>-6.1027842542485215E-3</v>
      </c>
      <c r="K214" s="10">
        <v>4</v>
      </c>
      <c r="L214" s="11">
        <f t="shared" si="15"/>
        <v>2016</v>
      </c>
      <c r="M214">
        <f t="shared" si="16"/>
        <v>11</v>
      </c>
      <c r="N214">
        <f t="shared" si="17"/>
        <v>3</v>
      </c>
    </row>
    <row r="215" spans="1:14" ht="18.95" customHeight="1" x14ac:dyDescent="0.35">
      <c r="A215" s="1">
        <v>42678</v>
      </c>
      <c r="B215">
        <v>208.91000399999999</v>
      </c>
      <c r="C215">
        <v>209.88999899999999</v>
      </c>
      <c r="D215">
        <v>208.38000500000001</v>
      </c>
      <c r="E215">
        <v>208.550003</v>
      </c>
      <c r="F215">
        <v>192.283188</v>
      </c>
      <c r="G215">
        <v>109122100</v>
      </c>
      <c r="H215" t="s">
        <v>11</v>
      </c>
      <c r="I215" s="7">
        <f t="shared" si="18"/>
        <v>5.316601232477184E-3</v>
      </c>
      <c r="J215" s="6">
        <f t="shared" si="19"/>
        <v>-1.9158635976427628E-3</v>
      </c>
      <c r="K215" s="10">
        <v>5</v>
      </c>
      <c r="L215" s="11">
        <f t="shared" si="15"/>
        <v>2016</v>
      </c>
      <c r="M215">
        <f t="shared" si="16"/>
        <v>11</v>
      </c>
      <c r="N215">
        <f t="shared" si="17"/>
        <v>4</v>
      </c>
    </row>
    <row r="216" spans="1:14" ht="18.95" hidden="1" customHeight="1" x14ac:dyDescent="0.35">
      <c r="A216" s="1">
        <v>42681</v>
      </c>
      <c r="B216">
        <v>208.550003</v>
      </c>
      <c r="C216">
        <v>213.19000199999999</v>
      </c>
      <c r="D216">
        <v>208.550003</v>
      </c>
      <c r="E216">
        <v>213.14999399999999</v>
      </c>
      <c r="F216">
        <v>196.52439899999999</v>
      </c>
      <c r="G216">
        <v>109794900</v>
      </c>
      <c r="I216" s="7">
        <f t="shared" si="18"/>
        <v>2.2248856069304341E-2</v>
      </c>
      <c r="J216" s="6">
        <f t="shared" si="19"/>
        <v>0</v>
      </c>
      <c r="K216" s="10">
        <v>1</v>
      </c>
      <c r="L216" s="11">
        <f t="shared" si="15"/>
        <v>2016</v>
      </c>
      <c r="M216">
        <f t="shared" si="16"/>
        <v>11</v>
      </c>
      <c r="N216">
        <f t="shared" si="17"/>
        <v>7</v>
      </c>
    </row>
    <row r="217" spans="1:14" ht="18.95" hidden="1" customHeight="1" x14ac:dyDescent="0.35">
      <c r="A217" s="1">
        <v>42682</v>
      </c>
      <c r="B217">
        <v>212.69000199999999</v>
      </c>
      <c r="C217">
        <v>214.770004</v>
      </c>
      <c r="D217">
        <v>212.38000500000001</v>
      </c>
      <c r="E217">
        <v>214.11000100000001</v>
      </c>
      <c r="F217">
        <v>197.40953099999999</v>
      </c>
      <c r="G217">
        <v>106772100</v>
      </c>
      <c r="I217" s="7">
        <f t="shared" si="18"/>
        <v>7.6003286211680952E-3</v>
      </c>
      <c r="J217" s="6">
        <f t="shared" si="19"/>
        <v>-3.6124279693856391E-3</v>
      </c>
      <c r="K217" s="10">
        <v>2</v>
      </c>
      <c r="L217" s="11">
        <f t="shared" si="15"/>
        <v>2016</v>
      </c>
      <c r="M217">
        <f t="shared" si="16"/>
        <v>11</v>
      </c>
      <c r="N217">
        <f t="shared" si="17"/>
        <v>8</v>
      </c>
    </row>
    <row r="218" spans="1:14" ht="18.95" hidden="1" customHeight="1" x14ac:dyDescent="0.35">
      <c r="A218" s="1">
        <v>42683</v>
      </c>
      <c r="B218">
        <v>212.36999499999999</v>
      </c>
      <c r="C218">
        <v>217.10000600000001</v>
      </c>
      <c r="D218">
        <v>212.33999600000001</v>
      </c>
      <c r="E218">
        <v>216.38000500000001</v>
      </c>
      <c r="F218">
        <v>199.502487</v>
      </c>
      <c r="G218">
        <v>258429000</v>
      </c>
      <c r="I218" s="7">
        <f t="shared" si="18"/>
        <v>1.3964807743847502E-2</v>
      </c>
      <c r="J218" s="6">
        <f t="shared" si="19"/>
        <v>-8.266802072454324E-3</v>
      </c>
      <c r="K218" s="10">
        <v>3</v>
      </c>
      <c r="L218" s="11">
        <f t="shared" si="15"/>
        <v>2016</v>
      </c>
      <c r="M218">
        <f t="shared" si="16"/>
        <v>11</v>
      </c>
      <c r="N218">
        <f t="shared" si="17"/>
        <v>9</v>
      </c>
    </row>
    <row r="219" spans="1:14" ht="18.95" hidden="1" customHeight="1" x14ac:dyDescent="0.35">
      <c r="A219" s="1">
        <v>42684</v>
      </c>
      <c r="B219">
        <v>217.300003</v>
      </c>
      <c r="C219">
        <v>218.30999800000001</v>
      </c>
      <c r="D219">
        <v>215.220001</v>
      </c>
      <c r="E219">
        <v>216.91999799999999</v>
      </c>
      <c r="F219">
        <v>200.00036600000001</v>
      </c>
      <c r="G219">
        <v>172113300</v>
      </c>
      <c r="I219" s="7">
        <f t="shared" si="18"/>
        <v>8.91946092708518E-3</v>
      </c>
      <c r="J219" s="6">
        <f t="shared" si="19"/>
        <v>-5.3609574507589774E-3</v>
      </c>
      <c r="K219" s="10">
        <v>4</v>
      </c>
      <c r="L219" s="11">
        <f t="shared" si="15"/>
        <v>2016</v>
      </c>
      <c r="M219">
        <f t="shared" si="16"/>
        <v>11</v>
      </c>
      <c r="N219">
        <f t="shared" si="17"/>
        <v>10</v>
      </c>
    </row>
    <row r="220" spans="1:14" ht="18.95" hidden="1" customHeight="1" x14ac:dyDescent="0.35">
      <c r="A220" s="1">
        <v>42685</v>
      </c>
      <c r="B220">
        <v>216.08000200000001</v>
      </c>
      <c r="C220">
        <v>216.699997</v>
      </c>
      <c r="D220">
        <v>215.320007</v>
      </c>
      <c r="E220">
        <v>216.41999799999999</v>
      </c>
      <c r="F220">
        <v>199.53935200000001</v>
      </c>
      <c r="G220">
        <v>100552700</v>
      </c>
      <c r="I220" s="7">
        <f t="shared" si="18"/>
        <v>-1.0142034023068558E-3</v>
      </c>
      <c r="J220" s="6">
        <f t="shared" si="19"/>
        <v>-7.3759497268665319E-3</v>
      </c>
      <c r="K220" s="10">
        <v>5</v>
      </c>
      <c r="L220" s="11">
        <f t="shared" si="15"/>
        <v>2016</v>
      </c>
      <c r="M220">
        <f t="shared" si="16"/>
        <v>11</v>
      </c>
      <c r="N220">
        <f t="shared" si="17"/>
        <v>11</v>
      </c>
    </row>
    <row r="221" spans="1:14" ht="18.95" hidden="1" customHeight="1" x14ac:dyDescent="0.35">
      <c r="A221" s="1">
        <v>42688</v>
      </c>
      <c r="B221">
        <v>217.029999</v>
      </c>
      <c r="C221">
        <v>217.270004</v>
      </c>
      <c r="D221">
        <v>215.720001</v>
      </c>
      <c r="E221">
        <v>216.58999600000001</v>
      </c>
      <c r="F221">
        <v>199.69612100000001</v>
      </c>
      <c r="G221">
        <v>94580000</v>
      </c>
      <c r="I221" s="7">
        <f t="shared" si="18"/>
        <v>3.9275760459068464E-3</v>
      </c>
      <c r="J221" s="6">
        <f t="shared" si="19"/>
        <v>-3.2344376973887424E-3</v>
      </c>
      <c r="K221" s="10">
        <v>1</v>
      </c>
      <c r="L221" s="11">
        <f t="shared" si="15"/>
        <v>2016</v>
      </c>
      <c r="M221">
        <f t="shared" si="16"/>
        <v>11</v>
      </c>
      <c r="N221">
        <f t="shared" si="17"/>
        <v>14</v>
      </c>
    </row>
    <row r="222" spans="1:14" ht="18.95" hidden="1" customHeight="1" x14ac:dyDescent="0.35">
      <c r="A222" s="1">
        <v>42689</v>
      </c>
      <c r="B222">
        <v>217.03999300000001</v>
      </c>
      <c r="C222">
        <v>218.279999</v>
      </c>
      <c r="D222">
        <v>216.800003</v>
      </c>
      <c r="E222">
        <v>218.279999</v>
      </c>
      <c r="F222">
        <v>201.25427199999999</v>
      </c>
      <c r="G222">
        <v>91652600</v>
      </c>
      <c r="I222" s="7">
        <f t="shared" si="18"/>
        <v>7.8027749721182411E-3</v>
      </c>
      <c r="J222" s="6">
        <f t="shared" si="19"/>
        <v>9.6960618624320155E-4</v>
      </c>
      <c r="K222" s="10">
        <v>2</v>
      </c>
      <c r="L222" s="11">
        <f t="shared" si="15"/>
        <v>2016</v>
      </c>
      <c r="M222">
        <f t="shared" si="16"/>
        <v>11</v>
      </c>
      <c r="N222">
        <f t="shared" si="17"/>
        <v>15</v>
      </c>
    </row>
    <row r="223" spans="1:14" ht="18.95" hidden="1" customHeight="1" x14ac:dyDescent="0.35">
      <c r="A223" s="1">
        <v>42690</v>
      </c>
      <c r="B223">
        <v>217.55999800000001</v>
      </c>
      <c r="C223">
        <v>218.13999899999999</v>
      </c>
      <c r="D223">
        <v>217.41999799999999</v>
      </c>
      <c r="E223">
        <v>217.86999499999999</v>
      </c>
      <c r="F223">
        <v>200.876251</v>
      </c>
      <c r="G223">
        <v>65617700</v>
      </c>
      <c r="I223" s="7">
        <f t="shared" si="18"/>
        <v>-6.4137804948411598E-4</v>
      </c>
      <c r="J223" s="6">
        <f t="shared" si="19"/>
        <v>-3.9398983138167008E-3</v>
      </c>
      <c r="K223" s="10">
        <v>3</v>
      </c>
      <c r="L223" s="11">
        <f t="shared" si="15"/>
        <v>2016</v>
      </c>
      <c r="M223">
        <f t="shared" si="16"/>
        <v>11</v>
      </c>
      <c r="N223">
        <f t="shared" si="17"/>
        <v>16</v>
      </c>
    </row>
    <row r="224" spans="1:14" ht="18.95" hidden="1" customHeight="1" x14ac:dyDescent="0.35">
      <c r="A224" s="1">
        <v>42691</v>
      </c>
      <c r="B224">
        <v>218.050003</v>
      </c>
      <c r="C224">
        <v>219.05999800000001</v>
      </c>
      <c r="D224">
        <v>217.91999799999999</v>
      </c>
      <c r="E224">
        <v>218.990005</v>
      </c>
      <c r="F224">
        <v>201.90891999999999</v>
      </c>
      <c r="G224">
        <v>69797200</v>
      </c>
      <c r="I224" s="7">
        <f t="shared" si="18"/>
        <v>5.4619866310641751E-3</v>
      </c>
      <c r="J224" s="6">
        <f t="shared" si="19"/>
        <v>2.2950842772086994E-4</v>
      </c>
      <c r="K224" s="10">
        <v>4</v>
      </c>
      <c r="L224" s="11">
        <f t="shared" si="15"/>
        <v>2016</v>
      </c>
      <c r="M224">
        <f t="shared" si="16"/>
        <v>11</v>
      </c>
      <c r="N224">
        <f t="shared" si="17"/>
        <v>17</v>
      </c>
    </row>
    <row r="225" spans="1:14" ht="18.95" hidden="1" customHeight="1" x14ac:dyDescent="0.35">
      <c r="A225" s="1">
        <v>42692</v>
      </c>
      <c r="B225">
        <v>219.070007</v>
      </c>
      <c r="C225">
        <v>219.270004</v>
      </c>
      <c r="D225">
        <v>218.28999300000001</v>
      </c>
      <c r="E225">
        <v>218.5</v>
      </c>
      <c r="F225">
        <v>201.457123</v>
      </c>
      <c r="G225">
        <v>86265800</v>
      </c>
      <c r="I225" s="7">
        <f t="shared" si="18"/>
        <v>1.2785926006075193E-3</v>
      </c>
      <c r="J225" s="6">
        <f t="shared" si="19"/>
        <v>-3.1965477145862744E-3</v>
      </c>
      <c r="K225" s="10">
        <v>5</v>
      </c>
      <c r="L225" s="11">
        <f t="shared" si="15"/>
        <v>2016</v>
      </c>
      <c r="M225">
        <f t="shared" si="16"/>
        <v>11</v>
      </c>
      <c r="N225">
        <f t="shared" si="17"/>
        <v>18</v>
      </c>
    </row>
    <row r="226" spans="1:14" ht="18.95" hidden="1" customHeight="1" x14ac:dyDescent="0.35">
      <c r="A226" s="1">
        <v>42695</v>
      </c>
      <c r="B226">
        <v>219.16999799999999</v>
      </c>
      <c r="C226">
        <v>220.179993</v>
      </c>
      <c r="D226">
        <v>219</v>
      </c>
      <c r="E226">
        <v>220.14999399999999</v>
      </c>
      <c r="F226">
        <v>202.978409</v>
      </c>
      <c r="G226">
        <v>72402600</v>
      </c>
      <c r="I226" s="7">
        <f t="shared" si="18"/>
        <v>7.6887551487414005E-3</v>
      </c>
      <c r="J226" s="6">
        <f t="shared" si="19"/>
        <v>2.2883295194508009E-3</v>
      </c>
      <c r="K226" s="10">
        <v>1</v>
      </c>
      <c r="L226" s="11">
        <f t="shared" si="15"/>
        <v>2016</v>
      </c>
      <c r="M226">
        <f t="shared" si="16"/>
        <v>11</v>
      </c>
      <c r="N226">
        <f t="shared" si="17"/>
        <v>21</v>
      </c>
    </row>
    <row r="227" spans="1:14" ht="18.95" hidden="1" customHeight="1" x14ac:dyDescent="0.35">
      <c r="A227" s="1">
        <v>42696</v>
      </c>
      <c r="B227">
        <v>220.509995</v>
      </c>
      <c r="C227">
        <v>220.78999300000001</v>
      </c>
      <c r="D227">
        <v>219.729996</v>
      </c>
      <c r="E227">
        <v>220.58000200000001</v>
      </c>
      <c r="F227">
        <v>203.37492399999999</v>
      </c>
      <c r="G227">
        <v>67429000</v>
      </c>
      <c r="I227" s="7">
        <f t="shared" si="18"/>
        <v>2.9071043263349684E-3</v>
      </c>
      <c r="J227" s="6">
        <f t="shared" si="19"/>
        <v>-1.9077811103642027E-3</v>
      </c>
      <c r="K227" s="10">
        <v>2</v>
      </c>
      <c r="L227" s="11">
        <f t="shared" si="15"/>
        <v>2016</v>
      </c>
      <c r="M227">
        <f t="shared" si="16"/>
        <v>11</v>
      </c>
      <c r="N227">
        <f t="shared" si="17"/>
        <v>22</v>
      </c>
    </row>
    <row r="228" spans="1:14" ht="18.95" hidden="1" customHeight="1" x14ac:dyDescent="0.35">
      <c r="A228" s="1">
        <v>42697</v>
      </c>
      <c r="B228">
        <v>219.979996</v>
      </c>
      <c r="C228">
        <v>220.759995</v>
      </c>
      <c r="D228">
        <v>219.75</v>
      </c>
      <c r="E228">
        <v>220.699997</v>
      </c>
      <c r="F228">
        <v>203.48551900000001</v>
      </c>
      <c r="G228">
        <v>56620200</v>
      </c>
      <c r="I228" s="7">
        <f t="shared" si="18"/>
        <v>8.1599872322059394E-4</v>
      </c>
      <c r="J228" s="6">
        <f t="shared" si="19"/>
        <v>-3.7628161776878007E-3</v>
      </c>
      <c r="K228" s="10">
        <v>3</v>
      </c>
      <c r="L228" s="11">
        <f t="shared" si="15"/>
        <v>2016</v>
      </c>
      <c r="M228">
        <f t="shared" si="16"/>
        <v>11</v>
      </c>
      <c r="N228">
        <f t="shared" si="17"/>
        <v>23</v>
      </c>
    </row>
    <row r="229" spans="1:14" ht="18.95" hidden="1" customHeight="1" x14ac:dyDescent="0.35">
      <c r="A229" s="1">
        <v>42699</v>
      </c>
      <c r="B229">
        <v>221.10000600000001</v>
      </c>
      <c r="C229">
        <v>221.55999800000001</v>
      </c>
      <c r="D229">
        <v>221.009995</v>
      </c>
      <c r="E229">
        <v>221.520004</v>
      </c>
      <c r="F229">
        <v>204.241547</v>
      </c>
      <c r="G229">
        <v>37872300</v>
      </c>
      <c r="I229" s="7">
        <f t="shared" si="18"/>
        <v>3.8966969265523421E-3</v>
      </c>
      <c r="J229" s="6">
        <f t="shared" si="19"/>
        <v>1.4046126153776401E-3</v>
      </c>
      <c r="K229" s="10">
        <v>5</v>
      </c>
      <c r="L229" s="11">
        <f t="shared" si="15"/>
        <v>2016</v>
      </c>
      <c r="M229">
        <f t="shared" si="16"/>
        <v>11</v>
      </c>
      <c r="N229">
        <f t="shared" si="17"/>
        <v>25</v>
      </c>
    </row>
    <row r="230" spans="1:14" ht="18.95" hidden="1" customHeight="1" x14ac:dyDescent="0.35">
      <c r="A230" s="1">
        <v>42702</v>
      </c>
      <c r="B230">
        <v>221.16000399999999</v>
      </c>
      <c r="C230">
        <v>221.479996</v>
      </c>
      <c r="D230">
        <v>220.36000100000001</v>
      </c>
      <c r="E230">
        <v>220.479996</v>
      </c>
      <c r="F230">
        <v>203.28270000000001</v>
      </c>
      <c r="G230">
        <v>76572500</v>
      </c>
      <c r="I230" s="7">
        <f t="shared" si="18"/>
        <v>-1.806067139652104E-4</v>
      </c>
      <c r="J230" s="6">
        <f t="shared" si="19"/>
        <v>-5.2365609383069039E-3</v>
      </c>
      <c r="K230" s="10">
        <v>1</v>
      </c>
      <c r="L230" s="11">
        <f t="shared" si="15"/>
        <v>2016</v>
      </c>
      <c r="M230">
        <f t="shared" si="16"/>
        <v>11</v>
      </c>
      <c r="N230">
        <f t="shared" si="17"/>
        <v>28</v>
      </c>
    </row>
    <row r="231" spans="1:14" ht="18.95" hidden="1" customHeight="1" x14ac:dyDescent="0.35">
      <c r="A231" s="1">
        <v>42703</v>
      </c>
      <c r="B231">
        <v>220.520004</v>
      </c>
      <c r="C231">
        <v>221.44000199999999</v>
      </c>
      <c r="D231">
        <v>220.16999799999999</v>
      </c>
      <c r="E231">
        <v>220.91000399999999</v>
      </c>
      <c r="F231">
        <v>203.67918399999999</v>
      </c>
      <c r="G231">
        <v>69886700</v>
      </c>
      <c r="I231" s="7">
        <f t="shared" si="18"/>
        <v>4.3541637219550421E-3</v>
      </c>
      <c r="J231" s="6">
        <f t="shared" si="19"/>
        <v>-1.4060141764516692E-3</v>
      </c>
      <c r="K231" s="10">
        <v>2</v>
      </c>
      <c r="L231" s="11">
        <f t="shared" si="15"/>
        <v>2016</v>
      </c>
      <c r="M231">
        <f t="shared" si="16"/>
        <v>11</v>
      </c>
      <c r="N231">
        <f t="shared" si="17"/>
        <v>29</v>
      </c>
    </row>
    <row r="232" spans="1:14" ht="18.95" hidden="1" customHeight="1" x14ac:dyDescent="0.35">
      <c r="A232" s="1">
        <v>42704</v>
      </c>
      <c r="B232">
        <v>221.63000500000001</v>
      </c>
      <c r="C232">
        <v>221.820007</v>
      </c>
      <c r="D232">
        <v>220.30999800000001</v>
      </c>
      <c r="E232">
        <v>220.38000500000001</v>
      </c>
      <c r="F232">
        <v>203.190506</v>
      </c>
      <c r="G232">
        <v>113291800</v>
      </c>
      <c r="I232" s="7">
        <f t="shared" si="18"/>
        <v>4.1193381174354487E-3</v>
      </c>
      <c r="J232" s="6">
        <f t="shared" si="19"/>
        <v>-2.7160653168064731E-3</v>
      </c>
      <c r="K232" s="10">
        <v>3</v>
      </c>
      <c r="L232" s="11">
        <f t="shared" si="15"/>
        <v>2016</v>
      </c>
      <c r="M232">
        <f t="shared" si="16"/>
        <v>11</v>
      </c>
      <c r="N232">
        <f t="shared" si="17"/>
        <v>30</v>
      </c>
    </row>
    <row r="233" spans="1:14" ht="18.95" hidden="1" customHeight="1" x14ac:dyDescent="0.35">
      <c r="A233" s="1">
        <v>42705</v>
      </c>
      <c r="B233">
        <v>220.729996</v>
      </c>
      <c r="C233">
        <v>220.729996</v>
      </c>
      <c r="D233">
        <v>219.14999399999999</v>
      </c>
      <c r="E233">
        <v>219.570007</v>
      </c>
      <c r="F233">
        <v>202.44368</v>
      </c>
      <c r="G233">
        <v>79040500</v>
      </c>
      <c r="I233" s="7">
        <f t="shared" si="18"/>
        <v>1.5881250206886445E-3</v>
      </c>
      <c r="J233" s="6">
        <f t="shared" si="19"/>
        <v>-5.5813185048254211E-3</v>
      </c>
      <c r="K233" s="10">
        <v>4</v>
      </c>
      <c r="L233" s="11">
        <f t="shared" si="15"/>
        <v>2016</v>
      </c>
      <c r="M233">
        <f t="shared" si="16"/>
        <v>12</v>
      </c>
      <c r="N233">
        <f t="shared" si="17"/>
        <v>1</v>
      </c>
    </row>
    <row r="234" spans="1:14" ht="18.95" hidden="1" customHeight="1" x14ac:dyDescent="0.35">
      <c r="A234" s="1">
        <v>42706</v>
      </c>
      <c r="B234">
        <v>219.66999799999999</v>
      </c>
      <c r="C234">
        <v>220.25</v>
      </c>
      <c r="D234">
        <v>219.259995</v>
      </c>
      <c r="E234">
        <v>219.679993</v>
      </c>
      <c r="F234">
        <v>202.54505900000001</v>
      </c>
      <c r="G234">
        <v>74840300</v>
      </c>
      <c r="I234" s="7">
        <f t="shared" si="18"/>
        <v>3.0969302651613802E-3</v>
      </c>
      <c r="J234" s="6">
        <f t="shared" si="19"/>
        <v>-1.4119050422036941E-3</v>
      </c>
      <c r="K234" s="10">
        <v>5</v>
      </c>
      <c r="L234" s="11">
        <f t="shared" si="15"/>
        <v>2016</v>
      </c>
      <c r="M234">
        <f t="shared" si="16"/>
        <v>12</v>
      </c>
      <c r="N234">
        <f t="shared" si="17"/>
        <v>2</v>
      </c>
    </row>
    <row r="235" spans="1:14" ht="18.95" hidden="1" customHeight="1" x14ac:dyDescent="0.35">
      <c r="A235" s="1">
        <v>42709</v>
      </c>
      <c r="B235">
        <v>220.64999399999999</v>
      </c>
      <c r="C235">
        <v>221.39999399999999</v>
      </c>
      <c r="D235">
        <v>220.41999799999999</v>
      </c>
      <c r="E235">
        <v>221</v>
      </c>
      <c r="F235">
        <v>203.76211499999999</v>
      </c>
      <c r="G235">
        <v>67837800</v>
      </c>
      <c r="I235" s="7">
        <f t="shared" si="18"/>
        <v>7.8295750856109889E-3</v>
      </c>
      <c r="J235" s="6">
        <f t="shared" si="19"/>
        <v>3.3685589201561767E-3</v>
      </c>
      <c r="K235" s="10">
        <v>1</v>
      </c>
      <c r="L235" s="11">
        <f t="shared" si="15"/>
        <v>2016</v>
      </c>
      <c r="M235">
        <f t="shared" si="16"/>
        <v>12</v>
      </c>
      <c r="N235">
        <f t="shared" si="17"/>
        <v>5</v>
      </c>
    </row>
    <row r="236" spans="1:14" ht="18.95" hidden="1" customHeight="1" x14ac:dyDescent="0.35">
      <c r="A236" s="1">
        <v>42710</v>
      </c>
      <c r="B236">
        <v>221.220001</v>
      </c>
      <c r="C236">
        <v>221.740005</v>
      </c>
      <c r="D236">
        <v>220.66000399999999</v>
      </c>
      <c r="E236">
        <v>221.699997</v>
      </c>
      <c r="F236">
        <v>204.407532</v>
      </c>
      <c r="G236">
        <v>59877400</v>
      </c>
      <c r="I236" s="7">
        <f t="shared" si="18"/>
        <v>3.3484389140271335E-3</v>
      </c>
      <c r="J236" s="6">
        <f t="shared" si="19"/>
        <v>-1.5384434389140882E-3</v>
      </c>
      <c r="K236" s="10">
        <v>2</v>
      </c>
      <c r="L236" s="11">
        <f t="shared" si="15"/>
        <v>2016</v>
      </c>
      <c r="M236">
        <f t="shared" si="16"/>
        <v>12</v>
      </c>
      <c r="N236">
        <f t="shared" si="17"/>
        <v>6</v>
      </c>
    </row>
    <row r="237" spans="1:14" ht="18.95" hidden="1" customHeight="1" x14ac:dyDescent="0.35">
      <c r="A237" s="1">
        <v>42711</v>
      </c>
      <c r="B237">
        <v>221.520004</v>
      </c>
      <c r="C237">
        <v>224.66999799999999</v>
      </c>
      <c r="D237">
        <v>221.38000500000001</v>
      </c>
      <c r="E237">
        <v>224.60000600000001</v>
      </c>
      <c r="F237">
        <v>207.08131399999999</v>
      </c>
      <c r="G237">
        <v>110738100</v>
      </c>
      <c r="I237" s="7">
        <f t="shared" si="18"/>
        <v>1.339648642394883E-2</v>
      </c>
      <c r="J237" s="6">
        <f t="shared" si="19"/>
        <v>-1.4433559058640176E-3</v>
      </c>
      <c r="K237" s="10">
        <v>3</v>
      </c>
      <c r="L237" s="11">
        <f t="shared" si="15"/>
        <v>2016</v>
      </c>
      <c r="M237">
        <f t="shared" si="16"/>
        <v>12</v>
      </c>
      <c r="N237">
        <f t="shared" si="17"/>
        <v>7</v>
      </c>
    </row>
    <row r="238" spans="1:14" ht="18.95" hidden="1" customHeight="1" x14ac:dyDescent="0.35">
      <c r="A238" s="1">
        <v>42712</v>
      </c>
      <c r="B238">
        <v>224.570007</v>
      </c>
      <c r="C238">
        <v>225.699997</v>
      </c>
      <c r="D238">
        <v>224.259995</v>
      </c>
      <c r="E238">
        <v>225.14999399999999</v>
      </c>
      <c r="F238">
        <v>207.588425</v>
      </c>
      <c r="G238">
        <v>99714400</v>
      </c>
      <c r="I238" s="7">
        <f t="shared" si="18"/>
        <v>4.8975555236627577E-3</v>
      </c>
      <c r="J238" s="6">
        <f t="shared" si="19"/>
        <v>-1.5138512507430835E-3</v>
      </c>
      <c r="K238" s="10">
        <v>4</v>
      </c>
      <c r="L238" s="11">
        <f t="shared" si="15"/>
        <v>2016</v>
      </c>
      <c r="M238">
        <f t="shared" si="16"/>
        <v>12</v>
      </c>
      <c r="N238">
        <f t="shared" si="17"/>
        <v>8</v>
      </c>
    </row>
    <row r="239" spans="1:14" ht="18.95" hidden="1" customHeight="1" x14ac:dyDescent="0.35">
      <c r="A239" s="1">
        <v>42713</v>
      </c>
      <c r="B239">
        <v>225.41000399999999</v>
      </c>
      <c r="C239">
        <v>226.529999</v>
      </c>
      <c r="D239">
        <v>225.36999499999999</v>
      </c>
      <c r="E239">
        <v>226.509995</v>
      </c>
      <c r="F239">
        <v>208.84231600000001</v>
      </c>
      <c r="G239">
        <v>88005800</v>
      </c>
      <c r="I239" s="7">
        <f t="shared" si="18"/>
        <v>6.1292695393099202E-3</v>
      </c>
      <c r="J239" s="6">
        <f t="shared" si="19"/>
        <v>9.7713082772721001E-4</v>
      </c>
      <c r="K239" s="10">
        <v>5</v>
      </c>
      <c r="L239" s="11">
        <f t="shared" si="15"/>
        <v>2016</v>
      </c>
      <c r="M239">
        <f t="shared" si="16"/>
        <v>12</v>
      </c>
      <c r="N239">
        <f t="shared" si="17"/>
        <v>9</v>
      </c>
    </row>
    <row r="240" spans="1:14" ht="18.95" hidden="1" customHeight="1" x14ac:dyDescent="0.35">
      <c r="A240" s="1">
        <v>42716</v>
      </c>
      <c r="B240">
        <v>226.39999399999999</v>
      </c>
      <c r="C240">
        <v>226.96000699999999</v>
      </c>
      <c r="D240">
        <v>225.759995</v>
      </c>
      <c r="E240">
        <v>226.25</v>
      </c>
      <c r="F240">
        <v>208.60261499999999</v>
      </c>
      <c r="G240">
        <v>102016100</v>
      </c>
      <c r="I240" s="7">
        <f t="shared" si="18"/>
        <v>1.9867202769572562E-3</v>
      </c>
      <c r="J240" s="6">
        <f t="shared" si="19"/>
        <v>-3.3111121652711173E-3</v>
      </c>
      <c r="K240" s="10">
        <v>1</v>
      </c>
      <c r="L240" s="11">
        <f t="shared" si="15"/>
        <v>2016</v>
      </c>
      <c r="M240">
        <f t="shared" si="16"/>
        <v>12</v>
      </c>
      <c r="N240">
        <f t="shared" si="17"/>
        <v>12</v>
      </c>
    </row>
    <row r="241" spans="1:14" ht="18.95" hidden="1" customHeight="1" x14ac:dyDescent="0.35">
      <c r="A241" s="1">
        <v>42717</v>
      </c>
      <c r="B241">
        <v>227.020004</v>
      </c>
      <c r="C241">
        <v>228.33999600000001</v>
      </c>
      <c r="D241">
        <v>227</v>
      </c>
      <c r="E241">
        <v>227.759995</v>
      </c>
      <c r="F241">
        <v>209.99482699999999</v>
      </c>
      <c r="G241">
        <v>110477500</v>
      </c>
      <c r="I241" s="7">
        <f t="shared" si="18"/>
        <v>9.2375513812155297E-3</v>
      </c>
      <c r="J241" s="6">
        <f t="shared" si="19"/>
        <v>3.3149171270718232E-3</v>
      </c>
      <c r="K241" s="10">
        <v>2</v>
      </c>
      <c r="L241" s="11">
        <f t="shared" si="15"/>
        <v>2016</v>
      </c>
      <c r="M241">
        <f t="shared" si="16"/>
        <v>12</v>
      </c>
      <c r="N241">
        <f t="shared" si="17"/>
        <v>13</v>
      </c>
    </row>
    <row r="242" spans="1:14" ht="18.95" customHeight="1" x14ac:dyDescent="0.35">
      <c r="A242" s="1">
        <v>42718</v>
      </c>
      <c r="B242">
        <v>227.41000399999999</v>
      </c>
      <c r="C242">
        <v>228.229996</v>
      </c>
      <c r="D242">
        <v>225.36999499999999</v>
      </c>
      <c r="E242">
        <v>225.88000500000001</v>
      </c>
      <c r="F242">
        <v>208.261505</v>
      </c>
      <c r="G242">
        <v>142501800</v>
      </c>
      <c r="H242" t="s">
        <v>13</v>
      </c>
      <c r="I242" s="7">
        <f t="shared" si="18"/>
        <v>2.0635801296008823E-3</v>
      </c>
      <c r="J242" s="6">
        <f t="shared" si="19"/>
        <v>-1.0493502162221309E-2</v>
      </c>
      <c r="K242" s="10">
        <v>3</v>
      </c>
      <c r="L242" s="11">
        <f t="shared" si="15"/>
        <v>2016</v>
      </c>
      <c r="M242">
        <f t="shared" si="16"/>
        <v>12</v>
      </c>
      <c r="N242">
        <f t="shared" si="17"/>
        <v>14</v>
      </c>
    </row>
    <row r="243" spans="1:14" ht="18.95" customHeight="1" x14ac:dyDescent="0.35">
      <c r="A243" s="1">
        <v>42719</v>
      </c>
      <c r="B243">
        <v>226.16000399999999</v>
      </c>
      <c r="C243">
        <v>227.80999800000001</v>
      </c>
      <c r="D243">
        <v>225.88999899999999</v>
      </c>
      <c r="E243">
        <v>226.80999800000001</v>
      </c>
      <c r="F243">
        <v>209.11892700000001</v>
      </c>
      <c r="G243">
        <v>124972600</v>
      </c>
      <c r="H243" t="s">
        <v>12</v>
      </c>
      <c r="I243" s="7">
        <f t="shared" si="18"/>
        <v>8.5443286580412278E-3</v>
      </c>
      <c r="J243" s="6">
        <f t="shared" si="19"/>
        <v>4.4244730736470593E-5</v>
      </c>
      <c r="K243" s="10">
        <v>4</v>
      </c>
      <c r="L243" s="11">
        <f t="shared" si="15"/>
        <v>2016</v>
      </c>
      <c r="M243">
        <f t="shared" si="16"/>
        <v>12</v>
      </c>
      <c r="N243">
        <f t="shared" si="17"/>
        <v>15</v>
      </c>
    </row>
    <row r="244" spans="1:14" ht="18.95" customHeight="1" x14ac:dyDescent="0.4">
      <c r="A244" s="1">
        <v>42720</v>
      </c>
      <c r="B244">
        <v>226.009995</v>
      </c>
      <c r="C244">
        <v>226.08000200000001</v>
      </c>
      <c r="D244">
        <v>224.66999799999999</v>
      </c>
      <c r="E244">
        <v>225.03999300000001</v>
      </c>
      <c r="F244">
        <v>208.709946</v>
      </c>
      <c r="G244">
        <v>156420200</v>
      </c>
      <c r="H244" t="s">
        <v>11</v>
      </c>
      <c r="I244" s="7">
        <f t="shared" si="18"/>
        <v>-3.2185353663289561E-3</v>
      </c>
      <c r="J244" s="33">
        <f t="shared" si="19"/>
        <v>-9.4352101709379438E-3</v>
      </c>
      <c r="K244" s="10">
        <v>5</v>
      </c>
      <c r="L244" s="11">
        <f t="shared" si="15"/>
        <v>2016</v>
      </c>
      <c r="M244">
        <f t="shared" si="16"/>
        <v>12</v>
      </c>
      <c r="N244">
        <f t="shared" si="17"/>
        <v>16</v>
      </c>
    </row>
    <row r="245" spans="1:14" ht="18.95" hidden="1" customHeight="1" x14ac:dyDescent="0.35">
      <c r="A245" s="1">
        <v>42723</v>
      </c>
      <c r="B245">
        <v>225.25</v>
      </c>
      <c r="C245">
        <v>226.020004</v>
      </c>
      <c r="D245">
        <v>225.08000200000001</v>
      </c>
      <c r="E245">
        <v>225.529999</v>
      </c>
      <c r="F245">
        <v>209.16438299999999</v>
      </c>
      <c r="G245">
        <v>90341100</v>
      </c>
      <c r="I245" s="7">
        <f t="shared" si="18"/>
        <v>4.3548303878590613E-3</v>
      </c>
      <c r="J245" s="6">
        <f t="shared" si="19"/>
        <v>1.7778617687744835E-4</v>
      </c>
      <c r="K245" s="10">
        <v>1</v>
      </c>
      <c r="L245" s="11">
        <f t="shared" si="15"/>
        <v>2016</v>
      </c>
      <c r="M245">
        <f t="shared" si="16"/>
        <v>12</v>
      </c>
      <c r="N245">
        <f t="shared" si="17"/>
        <v>19</v>
      </c>
    </row>
    <row r="246" spans="1:14" ht="18.95" hidden="1" customHeight="1" x14ac:dyDescent="0.35">
      <c r="A246" s="1">
        <v>42724</v>
      </c>
      <c r="B246">
        <v>226.14999399999999</v>
      </c>
      <c r="C246">
        <v>226.570007</v>
      </c>
      <c r="D246">
        <v>225.88000500000001</v>
      </c>
      <c r="E246">
        <v>226.39999399999999</v>
      </c>
      <c r="F246">
        <v>209.97126800000001</v>
      </c>
      <c r="G246">
        <v>89838800</v>
      </c>
      <c r="I246" s="7">
        <f t="shared" si="18"/>
        <v>4.6113954002190202E-3</v>
      </c>
      <c r="J246" s="6">
        <f t="shared" si="19"/>
        <v>1.5519265798427445E-3</v>
      </c>
      <c r="K246" s="10">
        <v>2</v>
      </c>
      <c r="L246" s="11">
        <f t="shared" si="15"/>
        <v>2016</v>
      </c>
      <c r="M246">
        <f t="shared" si="16"/>
        <v>12</v>
      </c>
      <c r="N246">
        <f t="shared" si="17"/>
        <v>20</v>
      </c>
    </row>
    <row r="247" spans="1:14" ht="18.95" hidden="1" customHeight="1" x14ac:dyDescent="0.35">
      <c r="A247" s="1">
        <v>42725</v>
      </c>
      <c r="B247">
        <v>226.25</v>
      </c>
      <c r="C247">
        <v>226.449997</v>
      </c>
      <c r="D247">
        <v>225.770004</v>
      </c>
      <c r="E247">
        <v>225.770004</v>
      </c>
      <c r="F247">
        <v>209.38700900000001</v>
      </c>
      <c r="G247">
        <v>67909000</v>
      </c>
      <c r="I247" s="7">
        <f t="shared" si="18"/>
        <v>2.2086131327372647E-4</v>
      </c>
      <c r="J247" s="6">
        <f t="shared" si="19"/>
        <v>-2.7826414165010634E-3</v>
      </c>
      <c r="K247" s="10">
        <v>3</v>
      </c>
      <c r="L247" s="11">
        <f t="shared" si="15"/>
        <v>2016</v>
      </c>
      <c r="M247">
        <f t="shared" si="16"/>
        <v>12</v>
      </c>
      <c r="N247">
        <f t="shared" si="17"/>
        <v>21</v>
      </c>
    </row>
    <row r="248" spans="1:14" ht="18.95" hidden="1" customHeight="1" x14ac:dyDescent="0.35">
      <c r="A248" s="1">
        <v>42726</v>
      </c>
      <c r="B248">
        <v>225.60000600000001</v>
      </c>
      <c r="C248">
        <v>225.740005</v>
      </c>
      <c r="D248">
        <v>224.91999799999999</v>
      </c>
      <c r="E248">
        <v>225.38000500000001</v>
      </c>
      <c r="F248">
        <v>209.025238</v>
      </c>
      <c r="G248">
        <v>56219100</v>
      </c>
      <c r="I248" s="7">
        <f t="shared" si="18"/>
        <v>-1.328741616180494E-4</v>
      </c>
      <c r="J248" s="6">
        <f t="shared" si="19"/>
        <v>-3.76491998467612E-3</v>
      </c>
      <c r="K248" s="10">
        <v>4</v>
      </c>
      <c r="L248" s="11">
        <f t="shared" si="15"/>
        <v>2016</v>
      </c>
      <c r="M248">
        <f t="shared" si="16"/>
        <v>12</v>
      </c>
      <c r="N248">
        <f t="shared" si="17"/>
        <v>22</v>
      </c>
    </row>
    <row r="249" spans="1:14" ht="18.95" hidden="1" customHeight="1" x14ac:dyDescent="0.35">
      <c r="A249" s="1">
        <v>42727</v>
      </c>
      <c r="B249">
        <v>225.429993</v>
      </c>
      <c r="C249">
        <v>225.720001</v>
      </c>
      <c r="D249">
        <v>225.21000699999999</v>
      </c>
      <c r="E249">
        <v>225.71000699999999</v>
      </c>
      <c r="F249">
        <v>209.33135999999999</v>
      </c>
      <c r="G249">
        <v>36697800</v>
      </c>
      <c r="I249" s="7">
        <f t="shared" si="18"/>
        <v>1.5085455340192449E-3</v>
      </c>
      <c r="J249" s="6">
        <f t="shared" si="19"/>
        <v>-7.5427276700974853E-4</v>
      </c>
      <c r="K249" s="10">
        <v>5</v>
      </c>
      <c r="L249" s="11">
        <f t="shared" si="15"/>
        <v>2016</v>
      </c>
      <c r="M249">
        <f t="shared" si="16"/>
        <v>12</v>
      </c>
      <c r="N249">
        <f t="shared" si="17"/>
        <v>23</v>
      </c>
    </row>
    <row r="250" spans="1:14" ht="18.95" hidden="1" customHeight="1" x14ac:dyDescent="0.35">
      <c r="A250" s="1">
        <v>42731</v>
      </c>
      <c r="B250">
        <v>226.020004</v>
      </c>
      <c r="C250">
        <v>226.729996</v>
      </c>
      <c r="D250">
        <v>226</v>
      </c>
      <c r="E250">
        <v>226.270004</v>
      </c>
      <c r="F250">
        <v>209.85069300000001</v>
      </c>
      <c r="G250">
        <v>42672500</v>
      </c>
      <c r="I250" s="7">
        <f t="shared" si="18"/>
        <v>4.5190242717063475E-3</v>
      </c>
      <c r="J250" s="6">
        <f t="shared" si="19"/>
        <v>1.2848034690815004E-3</v>
      </c>
      <c r="K250" s="10">
        <v>2</v>
      </c>
      <c r="L250" s="11">
        <f t="shared" si="15"/>
        <v>2016</v>
      </c>
      <c r="M250">
        <f t="shared" si="16"/>
        <v>12</v>
      </c>
      <c r="N250">
        <f t="shared" si="17"/>
        <v>27</v>
      </c>
    </row>
    <row r="251" spans="1:14" ht="18.95" hidden="1" customHeight="1" x14ac:dyDescent="0.35">
      <c r="A251" s="1">
        <v>42732</v>
      </c>
      <c r="B251">
        <v>226.570007</v>
      </c>
      <c r="C251">
        <v>226.58999600000001</v>
      </c>
      <c r="D251">
        <v>224.270004</v>
      </c>
      <c r="E251">
        <v>224.39999399999999</v>
      </c>
      <c r="F251">
        <v>208.11637899999999</v>
      </c>
      <c r="G251">
        <v>64095000</v>
      </c>
      <c r="I251" s="7">
        <f t="shared" si="18"/>
        <v>1.4142042442356318E-3</v>
      </c>
      <c r="J251" s="6">
        <f t="shared" si="19"/>
        <v>-8.8389975014098645E-3</v>
      </c>
      <c r="K251" s="10">
        <v>3</v>
      </c>
      <c r="L251" s="11">
        <f t="shared" si="15"/>
        <v>2016</v>
      </c>
      <c r="M251">
        <f t="shared" si="16"/>
        <v>12</v>
      </c>
      <c r="N251">
        <f t="shared" si="17"/>
        <v>28</v>
      </c>
    </row>
    <row r="252" spans="1:14" ht="18.95" hidden="1" customHeight="1" x14ac:dyDescent="0.35">
      <c r="A252" s="1">
        <v>42733</v>
      </c>
      <c r="B252">
        <v>224.479996</v>
      </c>
      <c r="C252">
        <v>224.88999899999999</v>
      </c>
      <c r="D252">
        <v>223.83999600000001</v>
      </c>
      <c r="E252">
        <v>224.35000600000001</v>
      </c>
      <c r="F252">
        <v>208.070007</v>
      </c>
      <c r="G252">
        <v>48696100</v>
      </c>
      <c r="I252" s="7">
        <f t="shared" si="18"/>
        <v>2.183623053038034E-3</v>
      </c>
      <c r="J252" s="6">
        <f t="shared" si="19"/>
        <v>-2.4955348260837251E-3</v>
      </c>
      <c r="K252" s="10">
        <v>4</v>
      </c>
      <c r="L252" s="11">
        <f t="shared" si="15"/>
        <v>2016</v>
      </c>
      <c r="M252">
        <f t="shared" si="16"/>
        <v>12</v>
      </c>
      <c r="N252">
        <f t="shared" si="17"/>
        <v>29</v>
      </c>
    </row>
    <row r="253" spans="1:14" ht="18.95" hidden="1" customHeight="1" x14ac:dyDescent="0.35">
      <c r="A253" s="1">
        <v>42734</v>
      </c>
      <c r="B253">
        <v>224.729996</v>
      </c>
      <c r="C253">
        <v>224.83000200000001</v>
      </c>
      <c r="D253">
        <v>222.729996</v>
      </c>
      <c r="E253">
        <v>223.529999</v>
      </c>
      <c r="F253">
        <v>207.30952500000001</v>
      </c>
      <c r="G253">
        <v>108998300</v>
      </c>
      <c r="I253" s="7">
        <f t="shared" si="18"/>
        <v>2.1394962654915188E-3</v>
      </c>
      <c r="J253" s="6">
        <f t="shared" si="19"/>
        <v>-7.2209046430781361E-3</v>
      </c>
      <c r="K253" s="10">
        <v>5</v>
      </c>
      <c r="L253" s="11">
        <f t="shared" si="15"/>
        <v>2016</v>
      </c>
      <c r="M253">
        <f t="shared" si="16"/>
        <v>12</v>
      </c>
      <c r="N253">
        <f t="shared" si="17"/>
        <v>30</v>
      </c>
    </row>
    <row r="254" spans="1:14" ht="18.95" hidden="1" customHeight="1" x14ac:dyDescent="0.35">
      <c r="A254" s="1">
        <v>42738</v>
      </c>
      <c r="B254">
        <v>225.03999300000001</v>
      </c>
      <c r="C254">
        <v>225.83000200000001</v>
      </c>
      <c r="D254">
        <v>223.88000500000001</v>
      </c>
      <c r="E254">
        <v>225.240005</v>
      </c>
      <c r="F254">
        <v>208.89544699999999</v>
      </c>
      <c r="G254">
        <v>91366500</v>
      </c>
      <c r="I254" s="7">
        <f t="shared" si="18"/>
        <v>1.028946007376846E-2</v>
      </c>
      <c r="J254" s="6">
        <f t="shared" si="19"/>
        <v>1.56581220223603E-3</v>
      </c>
      <c r="K254" s="10">
        <v>2</v>
      </c>
      <c r="L254" s="11">
        <f t="shared" si="15"/>
        <v>2017</v>
      </c>
      <c r="M254">
        <f t="shared" si="16"/>
        <v>1</v>
      </c>
      <c r="N254">
        <f t="shared" si="17"/>
        <v>3</v>
      </c>
    </row>
    <row r="255" spans="1:14" ht="18.95" hidden="1" customHeight="1" x14ac:dyDescent="0.35">
      <c r="A255" s="1">
        <v>42739</v>
      </c>
      <c r="B255">
        <v>225.61999499999999</v>
      </c>
      <c r="C255">
        <v>226.75</v>
      </c>
      <c r="D255">
        <v>225.61000100000001</v>
      </c>
      <c r="E255">
        <v>226.58000200000001</v>
      </c>
      <c r="F255">
        <v>210.13824500000001</v>
      </c>
      <c r="G255">
        <v>78744400</v>
      </c>
      <c r="I255" s="7">
        <f t="shared" si="18"/>
        <v>6.7039378728481359E-3</v>
      </c>
      <c r="J255" s="6">
        <f t="shared" si="19"/>
        <v>1.6426744440891602E-3</v>
      </c>
      <c r="K255" s="10">
        <v>3</v>
      </c>
      <c r="L255" s="11">
        <f t="shared" si="15"/>
        <v>2017</v>
      </c>
      <c r="M255">
        <f t="shared" si="16"/>
        <v>1</v>
      </c>
      <c r="N255">
        <f t="shared" si="17"/>
        <v>4</v>
      </c>
    </row>
    <row r="256" spans="1:14" ht="18.95" hidden="1" customHeight="1" x14ac:dyDescent="0.35">
      <c r="A256" s="1">
        <v>42740</v>
      </c>
      <c r="B256">
        <v>226.270004</v>
      </c>
      <c r="C256">
        <v>226.58000200000001</v>
      </c>
      <c r="D256">
        <v>225.479996</v>
      </c>
      <c r="E256">
        <v>226.39999399999999</v>
      </c>
      <c r="F256">
        <v>209.97126800000001</v>
      </c>
      <c r="G256">
        <v>78379000</v>
      </c>
      <c r="I256" s="7">
        <f t="shared" si="18"/>
        <v>0</v>
      </c>
      <c r="J256" s="6">
        <f t="shared" si="19"/>
        <v>-4.8548238604040946E-3</v>
      </c>
      <c r="K256" s="10">
        <v>4</v>
      </c>
      <c r="L256" s="11">
        <f t="shared" si="15"/>
        <v>2017</v>
      </c>
      <c r="M256">
        <f t="shared" si="16"/>
        <v>1</v>
      </c>
      <c r="N256">
        <f t="shared" si="17"/>
        <v>5</v>
      </c>
    </row>
    <row r="257" spans="1:14" ht="18.95" hidden="1" customHeight="1" x14ac:dyDescent="0.35">
      <c r="A257" s="1">
        <v>42741</v>
      </c>
      <c r="B257">
        <v>226.529999</v>
      </c>
      <c r="C257">
        <v>227.75</v>
      </c>
      <c r="D257">
        <v>225.89999399999999</v>
      </c>
      <c r="E257">
        <v>227.21000699999999</v>
      </c>
      <c r="F257">
        <v>210.72247300000001</v>
      </c>
      <c r="G257">
        <v>71559900</v>
      </c>
      <c r="I257" s="7">
        <f t="shared" si="18"/>
        <v>5.9629241862966115E-3</v>
      </c>
      <c r="J257" s="6">
        <f t="shared" si="19"/>
        <v>-2.2084806238996633E-3</v>
      </c>
      <c r="K257" s="10">
        <v>5</v>
      </c>
      <c r="L257" s="11">
        <f t="shared" si="15"/>
        <v>2017</v>
      </c>
      <c r="M257">
        <f t="shared" si="16"/>
        <v>1</v>
      </c>
      <c r="N257">
        <f t="shared" si="17"/>
        <v>6</v>
      </c>
    </row>
    <row r="258" spans="1:14" ht="18.95" hidden="1" customHeight="1" x14ac:dyDescent="0.35">
      <c r="A258" s="1">
        <v>42744</v>
      </c>
      <c r="B258">
        <v>226.91000399999999</v>
      </c>
      <c r="C258">
        <v>227.070007</v>
      </c>
      <c r="D258">
        <v>226.41999799999999</v>
      </c>
      <c r="E258">
        <v>226.46000699999999</v>
      </c>
      <c r="F258">
        <v>210.026917</v>
      </c>
      <c r="G258">
        <v>46939700</v>
      </c>
      <c r="I258" s="7">
        <f t="shared" si="18"/>
        <v>-6.1617004395403397E-4</v>
      </c>
      <c r="J258" s="6">
        <f t="shared" si="19"/>
        <v>-3.4769991446723463E-3</v>
      </c>
      <c r="K258" s="10">
        <v>1</v>
      </c>
      <c r="L258" s="11">
        <f t="shared" si="15"/>
        <v>2017</v>
      </c>
      <c r="M258">
        <f t="shared" si="16"/>
        <v>1</v>
      </c>
      <c r="N258">
        <f t="shared" si="17"/>
        <v>9</v>
      </c>
    </row>
    <row r="259" spans="1:14" ht="18.95" hidden="1" customHeight="1" x14ac:dyDescent="0.35">
      <c r="A259" s="1">
        <v>42745</v>
      </c>
      <c r="B259">
        <v>226.479996</v>
      </c>
      <c r="C259">
        <v>227.449997</v>
      </c>
      <c r="D259">
        <v>226.009995</v>
      </c>
      <c r="E259">
        <v>226.46000699999999</v>
      </c>
      <c r="F259">
        <v>210.026917</v>
      </c>
      <c r="G259">
        <v>63771900</v>
      </c>
      <c r="I259" s="7">
        <f t="shared" si="18"/>
        <v>4.3715886664262354E-3</v>
      </c>
      <c r="J259" s="6">
        <f t="shared" si="19"/>
        <v>-1.9871588187312331E-3</v>
      </c>
      <c r="K259" s="10">
        <v>2</v>
      </c>
      <c r="L259" s="11">
        <f t="shared" ref="L259:L322" si="20">YEAR(A259)</f>
        <v>2017</v>
      </c>
      <c r="M259">
        <f t="shared" ref="M259:M322" si="21">MONTH(A259)</f>
        <v>1</v>
      </c>
      <c r="N259">
        <f t="shared" ref="N259:N322" si="22">DAY(A259)</f>
        <v>10</v>
      </c>
    </row>
    <row r="260" spans="1:14" ht="18.95" hidden="1" customHeight="1" x14ac:dyDescent="0.35">
      <c r="A260" s="1">
        <v>42746</v>
      </c>
      <c r="B260">
        <v>226.36000100000001</v>
      </c>
      <c r="C260">
        <v>227.10000600000001</v>
      </c>
      <c r="D260">
        <v>225.58999600000001</v>
      </c>
      <c r="E260">
        <v>227.10000600000001</v>
      </c>
      <c r="F260">
        <v>210.62048300000001</v>
      </c>
      <c r="G260">
        <v>74650000</v>
      </c>
      <c r="I260" s="7">
        <f t="shared" ref="I260:I323" si="23">(C260-E259)/E259</f>
        <v>2.8261016524653614E-3</v>
      </c>
      <c r="J260" s="6">
        <f t="shared" ref="J260:J323" si="24">(-E259+D260)/E259</f>
        <v>-3.8417865102334681E-3</v>
      </c>
      <c r="K260" s="10">
        <v>3</v>
      </c>
      <c r="L260" s="11">
        <f t="shared" si="20"/>
        <v>2017</v>
      </c>
      <c r="M260">
        <f t="shared" si="21"/>
        <v>1</v>
      </c>
      <c r="N260">
        <f t="shared" si="22"/>
        <v>11</v>
      </c>
    </row>
    <row r="261" spans="1:14" ht="18.95" hidden="1" customHeight="1" x14ac:dyDescent="0.35">
      <c r="A261" s="1">
        <v>42747</v>
      </c>
      <c r="B261">
        <v>226.5</v>
      </c>
      <c r="C261">
        <v>226.75</v>
      </c>
      <c r="D261">
        <v>224.96000699999999</v>
      </c>
      <c r="E261">
        <v>226.529999</v>
      </c>
      <c r="F261">
        <v>210.09179700000001</v>
      </c>
      <c r="G261">
        <v>72113200</v>
      </c>
      <c r="I261" s="7">
        <f t="shared" si="23"/>
        <v>-1.5411976695412662E-3</v>
      </c>
      <c r="J261" s="6">
        <f t="shared" si="24"/>
        <v>-9.4231569505111214E-3</v>
      </c>
      <c r="K261" s="10">
        <v>4</v>
      </c>
      <c r="L261" s="11">
        <f t="shared" si="20"/>
        <v>2017</v>
      </c>
      <c r="M261">
        <f t="shared" si="21"/>
        <v>1</v>
      </c>
      <c r="N261">
        <f t="shared" si="22"/>
        <v>12</v>
      </c>
    </row>
    <row r="262" spans="1:14" ht="18.95" hidden="1" customHeight="1" x14ac:dyDescent="0.35">
      <c r="A262" s="1">
        <v>42748</v>
      </c>
      <c r="B262">
        <v>226.729996</v>
      </c>
      <c r="C262">
        <v>227.39999399999999</v>
      </c>
      <c r="D262">
        <v>226.69000199999999</v>
      </c>
      <c r="E262">
        <v>227.050003</v>
      </c>
      <c r="F262">
        <v>210.574127</v>
      </c>
      <c r="G262">
        <v>62717900</v>
      </c>
      <c r="I262" s="7">
        <f t="shared" si="23"/>
        <v>3.8405288652298484E-3</v>
      </c>
      <c r="J262" s="6">
        <f t="shared" si="24"/>
        <v>7.0632146164442005E-4</v>
      </c>
      <c r="K262" s="10">
        <v>5</v>
      </c>
      <c r="L262" s="11">
        <f t="shared" si="20"/>
        <v>2017</v>
      </c>
      <c r="M262">
        <f t="shared" si="21"/>
        <v>1</v>
      </c>
      <c r="N262">
        <f t="shared" si="22"/>
        <v>13</v>
      </c>
    </row>
    <row r="263" spans="1:14" ht="18.95" hidden="1" customHeight="1" x14ac:dyDescent="0.35">
      <c r="A263" s="1">
        <v>42752</v>
      </c>
      <c r="B263">
        <v>226.30999800000001</v>
      </c>
      <c r="C263">
        <v>226.779999</v>
      </c>
      <c r="D263">
        <v>225.800003</v>
      </c>
      <c r="E263">
        <v>226.25</v>
      </c>
      <c r="F263">
        <v>209.83213799999999</v>
      </c>
      <c r="G263">
        <v>61240800</v>
      </c>
      <c r="I263" s="7">
        <f t="shared" si="23"/>
        <v>-1.1891829836267393E-3</v>
      </c>
      <c r="J263" s="6">
        <f t="shared" si="24"/>
        <v>-5.5053952146391291E-3</v>
      </c>
      <c r="K263" s="10">
        <v>2</v>
      </c>
      <c r="L263" s="11">
        <f t="shared" si="20"/>
        <v>2017</v>
      </c>
      <c r="M263">
        <f t="shared" si="21"/>
        <v>1</v>
      </c>
      <c r="N263">
        <f t="shared" si="22"/>
        <v>17</v>
      </c>
    </row>
    <row r="264" spans="1:14" ht="18.95" hidden="1" customHeight="1" x14ac:dyDescent="0.35">
      <c r="A264" s="1">
        <v>42753</v>
      </c>
      <c r="B264">
        <v>226.53999300000001</v>
      </c>
      <c r="C264">
        <v>226.800003</v>
      </c>
      <c r="D264">
        <v>225.89999399999999</v>
      </c>
      <c r="E264">
        <v>226.75</v>
      </c>
      <c r="F264">
        <v>210.29585299999999</v>
      </c>
      <c r="G264">
        <v>54793300</v>
      </c>
      <c r="I264" s="7">
        <f t="shared" si="23"/>
        <v>2.4309524861878622E-3</v>
      </c>
      <c r="J264" s="6">
        <f t="shared" si="24"/>
        <v>-1.546987845303901E-3</v>
      </c>
      <c r="K264" s="10">
        <v>3</v>
      </c>
      <c r="L264" s="11">
        <f t="shared" si="20"/>
        <v>2017</v>
      </c>
      <c r="M264">
        <f t="shared" si="21"/>
        <v>1</v>
      </c>
      <c r="N264">
        <f t="shared" si="22"/>
        <v>18</v>
      </c>
    </row>
    <row r="265" spans="1:14" ht="18.95" hidden="1" customHeight="1" x14ac:dyDescent="0.35">
      <c r="A265" s="1">
        <v>42754</v>
      </c>
      <c r="B265">
        <v>226.83999600000001</v>
      </c>
      <c r="C265">
        <v>227</v>
      </c>
      <c r="D265">
        <v>225.41000399999999</v>
      </c>
      <c r="E265">
        <v>225.91000399999999</v>
      </c>
      <c r="F265">
        <v>209.51684599999999</v>
      </c>
      <c r="G265">
        <v>66608800</v>
      </c>
      <c r="I265" s="7">
        <f t="shared" si="23"/>
        <v>1.1025358324145535E-3</v>
      </c>
      <c r="J265" s="6">
        <f t="shared" si="24"/>
        <v>-5.9095744211687474E-3</v>
      </c>
      <c r="K265" s="10">
        <v>4</v>
      </c>
      <c r="L265" s="11">
        <f t="shared" si="20"/>
        <v>2017</v>
      </c>
      <c r="M265">
        <f t="shared" si="21"/>
        <v>1</v>
      </c>
      <c r="N265">
        <f t="shared" si="22"/>
        <v>19</v>
      </c>
    </row>
    <row r="266" spans="1:14" ht="18.95" hidden="1" customHeight="1" x14ac:dyDescent="0.35">
      <c r="A266" s="1">
        <v>42755</v>
      </c>
      <c r="B266">
        <v>226.699997</v>
      </c>
      <c r="C266">
        <v>227.30999800000001</v>
      </c>
      <c r="D266">
        <v>225.970001</v>
      </c>
      <c r="E266">
        <v>226.740005</v>
      </c>
      <c r="F266">
        <v>210.28660600000001</v>
      </c>
      <c r="G266">
        <v>129168600</v>
      </c>
      <c r="I266" s="7">
        <f t="shared" si="23"/>
        <v>6.1971314913527292E-3</v>
      </c>
      <c r="J266" s="6">
        <f t="shared" si="24"/>
        <v>2.6557920825856767E-4</v>
      </c>
      <c r="K266" s="10">
        <v>5</v>
      </c>
      <c r="L266" s="11">
        <f t="shared" si="20"/>
        <v>2017</v>
      </c>
      <c r="M266">
        <f t="shared" si="21"/>
        <v>1</v>
      </c>
      <c r="N266">
        <f t="shared" si="22"/>
        <v>20</v>
      </c>
    </row>
    <row r="267" spans="1:14" ht="18.95" hidden="1" customHeight="1" x14ac:dyDescent="0.35">
      <c r="A267" s="1">
        <v>42758</v>
      </c>
      <c r="B267">
        <v>226.740005</v>
      </c>
      <c r="C267">
        <v>226.80999800000001</v>
      </c>
      <c r="D267">
        <v>225.270004</v>
      </c>
      <c r="E267">
        <v>226.14999399999999</v>
      </c>
      <c r="F267">
        <v>209.739395</v>
      </c>
      <c r="G267">
        <v>75061600</v>
      </c>
      <c r="I267" s="7">
        <f t="shared" si="23"/>
        <v>3.0869276905948228E-4</v>
      </c>
      <c r="J267" s="6">
        <f t="shared" si="24"/>
        <v>-6.4832008802328308E-3</v>
      </c>
      <c r="K267" s="10">
        <v>1</v>
      </c>
      <c r="L267" s="11">
        <f t="shared" si="20"/>
        <v>2017</v>
      </c>
      <c r="M267">
        <f t="shared" si="21"/>
        <v>1</v>
      </c>
      <c r="N267">
        <f t="shared" si="22"/>
        <v>23</v>
      </c>
    </row>
    <row r="268" spans="1:14" ht="18.95" hidden="1" customHeight="1" x14ac:dyDescent="0.35">
      <c r="A268" s="1">
        <v>42759</v>
      </c>
      <c r="B268">
        <v>226.39999399999999</v>
      </c>
      <c r="C268">
        <v>228.08000200000001</v>
      </c>
      <c r="D268">
        <v>226.270004</v>
      </c>
      <c r="E268">
        <v>227.60000600000001</v>
      </c>
      <c r="F268">
        <v>211.08419799999999</v>
      </c>
      <c r="G268">
        <v>95555300</v>
      </c>
      <c r="I268" s="7">
        <f t="shared" si="23"/>
        <v>8.5341943453689194E-3</v>
      </c>
      <c r="J268" s="6">
        <f t="shared" si="24"/>
        <v>5.3066550158744523E-4</v>
      </c>
      <c r="K268" s="10">
        <v>2</v>
      </c>
      <c r="L268" s="11">
        <f t="shared" si="20"/>
        <v>2017</v>
      </c>
      <c r="M268">
        <f t="shared" si="21"/>
        <v>1</v>
      </c>
      <c r="N268">
        <f t="shared" si="22"/>
        <v>24</v>
      </c>
    </row>
    <row r="269" spans="1:14" ht="18.95" hidden="1" customHeight="1" x14ac:dyDescent="0.35">
      <c r="A269" s="1">
        <v>42760</v>
      </c>
      <c r="B269">
        <v>228.699997</v>
      </c>
      <c r="C269">
        <v>229.570007</v>
      </c>
      <c r="D269">
        <v>228.509995</v>
      </c>
      <c r="E269">
        <v>229.570007</v>
      </c>
      <c r="F269">
        <v>212.91120900000001</v>
      </c>
      <c r="G269">
        <v>84437700</v>
      </c>
      <c r="I269" s="7">
        <f t="shared" si="23"/>
        <v>8.6555401936149173E-3</v>
      </c>
      <c r="J269" s="6">
        <f t="shared" si="24"/>
        <v>3.9981940949509282E-3</v>
      </c>
      <c r="K269" s="10">
        <v>3</v>
      </c>
      <c r="L269" s="11">
        <f t="shared" si="20"/>
        <v>2017</v>
      </c>
      <c r="M269">
        <f t="shared" si="21"/>
        <v>1</v>
      </c>
      <c r="N269">
        <f t="shared" si="22"/>
        <v>25</v>
      </c>
    </row>
    <row r="270" spans="1:14" ht="18.95" hidden="1" customHeight="1" x14ac:dyDescent="0.35">
      <c r="A270" s="1">
        <v>42761</v>
      </c>
      <c r="B270">
        <v>229.39999399999999</v>
      </c>
      <c r="C270">
        <v>229.71000699999999</v>
      </c>
      <c r="D270">
        <v>229.009995</v>
      </c>
      <c r="E270">
        <v>229.33000200000001</v>
      </c>
      <c r="F270">
        <v>212.68867499999999</v>
      </c>
      <c r="G270">
        <v>59970700</v>
      </c>
      <c r="I270" s="7">
        <f t="shared" si="23"/>
        <v>6.0983576134136005E-4</v>
      </c>
      <c r="J270" s="6">
        <f t="shared" si="24"/>
        <v>-2.4393953170023662E-3</v>
      </c>
      <c r="K270" s="10">
        <v>4</v>
      </c>
      <c r="L270" s="11">
        <f t="shared" si="20"/>
        <v>2017</v>
      </c>
      <c r="M270">
        <f t="shared" si="21"/>
        <v>1</v>
      </c>
      <c r="N270">
        <f t="shared" si="22"/>
        <v>26</v>
      </c>
    </row>
    <row r="271" spans="1:14" ht="18.95" hidden="1" customHeight="1" x14ac:dyDescent="0.35">
      <c r="A271" s="1">
        <v>42762</v>
      </c>
      <c r="B271">
        <v>229.41999799999999</v>
      </c>
      <c r="C271">
        <v>229.58999600000001</v>
      </c>
      <c r="D271">
        <v>228.759995</v>
      </c>
      <c r="E271">
        <v>228.970001</v>
      </c>
      <c r="F271">
        <v>212.35475199999999</v>
      </c>
      <c r="G271">
        <v>59711100</v>
      </c>
      <c r="I271" s="7">
        <f t="shared" si="23"/>
        <v>1.1337112359158573E-3</v>
      </c>
      <c r="J271" s="6">
        <f t="shared" si="24"/>
        <v>-2.4855317447736469E-3</v>
      </c>
      <c r="K271" s="10">
        <v>5</v>
      </c>
      <c r="L271" s="11">
        <f t="shared" si="20"/>
        <v>2017</v>
      </c>
      <c r="M271">
        <f t="shared" si="21"/>
        <v>1</v>
      </c>
      <c r="N271">
        <f t="shared" si="22"/>
        <v>27</v>
      </c>
    </row>
    <row r="272" spans="1:14" ht="18.95" hidden="1" customHeight="1" x14ac:dyDescent="0.35">
      <c r="A272" s="1">
        <v>42765</v>
      </c>
      <c r="B272">
        <v>228.16999799999999</v>
      </c>
      <c r="C272">
        <v>228.199997</v>
      </c>
      <c r="D272">
        <v>226.41000399999999</v>
      </c>
      <c r="E272">
        <v>227.550003</v>
      </c>
      <c r="F272">
        <v>211.037811</v>
      </c>
      <c r="G272">
        <v>79737300</v>
      </c>
      <c r="I272" s="7">
        <f t="shared" si="23"/>
        <v>-3.3629034224444106E-3</v>
      </c>
      <c r="J272" s="6">
        <f t="shared" si="24"/>
        <v>-1.1180490845174123E-2</v>
      </c>
      <c r="K272" s="10">
        <v>1</v>
      </c>
      <c r="L272" s="11">
        <f t="shared" si="20"/>
        <v>2017</v>
      </c>
      <c r="M272">
        <f t="shared" si="21"/>
        <v>1</v>
      </c>
      <c r="N272">
        <f t="shared" si="22"/>
        <v>30</v>
      </c>
    </row>
    <row r="273" spans="1:14" ht="18.95" hidden="1" customHeight="1" x14ac:dyDescent="0.35">
      <c r="A273" s="1">
        <v>42766</v>
      </c>
      <c r="B273">
        <v>226.979996</v>
      </c>
      <c r="C273">
        <v>227.60000600000001</v>
      </c>
      <c r="D273">
        <v>226.320007</v>
      </c>
      <c r="E273">
        <v>227.529999</v>
      </c>
      <c r="F273">
        <v>211.01925700000001</v>
      </c>
      <c r="G273">
        <v>75880800</v>
      </c>
      <c r="I273" s="7">
        <f t="shared" si="23"/>
        <v>2.1974510806753886E-4</v>
      </c>
      <c r="J273" s="6">
        <f t="shared" si="24"/>
        <v>-5.4053877555870645E-3</v>
      </c>
      <c r="K273" s="10">
        <v>2</v>
      </c>
      <c r="L273" s="11">
        <f t="shared" si="20"/>
        <v>2017</v>
      </c>
      <c r="M273">
        <f t="shared" si="21"/>
        <v>1</v>
      </c>
      <c r="N273">
        <f t="shared" si="22"/>
        <v>31</v>
      </c>
    </row>
    <row r="274" spans="1:14" ht="18.95" customHeight="1" x14ac:dyDescent="0.35">
      <c r="A274" s="1">
        <v>42767</v>
      </c>
      <c r="B274">
        <v>227.529999</v>
      </c>
      <c r="C274">
        <v>228.58999600000001</v>
      </c>
      <c r="D274">
        <v>226.94000199999999</v>
      </c>
      <c r="E274">
        <v>227.61999499999999</v>
      </c>
      <c r="F274">
        <v>211.10273699999999</v>
      </c>
      <c r="G274">
        <v>79117700</v>
      </c>
      <c r="H274" t="s">
        <v>13</v>
      </c>
      <c r="I274" s="7">
        <f t="shared" si="23"/>
        <v>4.6587131572044258E-3</v>
      </c>
      <c r="J274" s="6">
        <f t="shared" si="24"/>
        <v>-2.5930514771373551E-3</v>
      </c>
      <c r="K274" s="10">
        <v>3</v>
      </c>
      <c r="L274" s="11">
        <f t="shared" si="20"/>
        <v>2017</v>
      </c>
      <c r="M274">
        <f t="shared" si="21"/>
        <v>2</v>
      </c>
      <c r="N274">
        <f t="shared" si="22"/>
        <v>1</v>
      </c>
    </row>
    <row r="275" spans="1:14" ht="18.95" customHeight="1" x14ac:dyDescent="0.35">
      <c r="A275" s="1">
        <v>42768</v>
      </c>
      <c r="B275">
        <v>227.61999499999999</v>
      </c>
      <c r="C275">
        <v>228.10000600000001</v>
      </c>
      <c r="D275">
        <v>226.820007</v>
      </c>
      <c r="E275">
        <v>227.770004</v>
      </c>
      <c r="F275">
        <v>211.24185199999999</v>
      </c>
      <c r="G275">
        <v>69657600</v>
      </c>
      <c r="H275" t="s">
        <v>12</v>
      </c>
      <c r="I275" s="7">
        <f t="shared" si="23"/>
        <v>2.1088261600217453E-3</v>
      </c>
      <c r="J275" s="6">
        <f t="shared" si="24"/>
        <v>-3.5145770036590367E-3</v>
      </c>
      <c r="K275" s="10">
        <v>4</v>
      </c>
      <c r="L275" s="11">
        <f t="shared" si="20"/>
        <v>2017</v>
      </c>
      <c r="M275">
        <f t="shared" si="21"/>
        <v>2</v>
      </c>
      <c r="N275">
        <f t="shared" si="22"/>
        <v>2</v>
      </c>
    </row>
    <row r="276" spans="1:14" ht="18.95" customHeight="1" x14ac:dyDescent="0.35">
      <c r="A276" s="1">
        <v>42769</v>
      </c>
      <c r="B276">
        <v>228.820007</v>
      </c>
      <c r="C276">
        <v>229.550003</v>
      </c>
      <c r="D276">
        <v>228.46000699999999</v>
      </c>
      <c r="E276">
        <v>229.33999600000001</v>
      </c>
      <c r="F276">
        <v>212.69792200000001</v>
      </c>
      <c r="G276">
        <v>80563200</v>
      </c>
      <c r="H276" t="s">
        <v>11</v>
      </c>
      <c r="I276" s="7">
        <f t="shared" si="23"/>
        <v>7.8148964689837026E-3</v>
      </c>
      <c r="J276" s="6">
        <f t="shared" si="24"/>
        <v>3.0293848526252391E-3</v>
      </c>
      <c r="K276" s="10">
        <v>5</v>
      </c>
      <c r="L276" s="11">
        <f t="shared" si="20"/>
        <v>2017</v>
      </c>
      <c r="M276">
        <f t="shared" si="21"/>
        <v>2</v>
      </c>
      <c r="N276">
        <f t="shared" si="22"/>
        <v>3</v>
      </c>
    </row>
    <row r="277" spans="1:14" ht="18.95" hidden="1" customHeight="1" x14ac:dyDescent="0.35">
      <c r="A277" s="1">
        <v>42772</v>
      </c>
      <c r="B277">
        <v>228.86999499999999</v>
      </c>
      <c r="C277">
        <v>229.33000200000001</v>
      </c>
      <c r="D277">
        <v>228.53999300000001</v>
      </c>
      <c r="E277">
        <v>228.929993</v>
      </c>
      <c r="F277">
        <v>212.31764200000001</v>
      </c>
      <c r="G277">
        <v>57790100</v>
      </c>
      <c r="I277" s="7">
        <f t="shared" si="23"/>
        <v>-4.3577222352467703E-5</v>
      </c>
      <c r="J277" s="6">
        <f t="shared" si="24"/>
        <v>-3.488283831661023E-3</v>
      </c>
      <c r="K277" s="10">
        <v>1</v>
      </c>
      <c r="L277" s="11">
        <f t="shared" si="20"/>
        <v>2017</v>
      </c>
      <c r="M277">
        <f t="shared" si="21"/>
        <v>2</v>
      </c>
      <c r="N277">
        <f t="shared" si="22"/>
        <v>6</v>
      </c>
    </row>
    <row r="278" spans="1:14" ht="18.95" hidden="1" customHeight="1" x14ac:dyDescent="0.35">
      <c r="A278" s="1">
        <v>42773</v>
      </c>
      <c r="B278">
        <v>229.38000500000001</v>
      </c>
      <c r="C278">
        <v>229.66000399999999</v>
      </c>
      <c r="D278">
        <v>228.720001</v>
      </c>
      <c r="E278">
        <v>228.94000199999999</v>
      </c>
      <c r="F278">
        <v>212.32693499999999</v>
      </c>
      <c r="G278">
        <v>57931200</v>
      </c>
      <c r="I278" s="7">
        <f t="shared" si="23"/>
        <v>3.1887957992467611E-3</v>
      </c>
      <c r="J278" s="6">
        <f t="shared" si="24"/>
        <v>-9.1727605128612277E-4</v>
      </c>
      <c r="K278" s="10">
        <v>2</v>
      </c>
      <c r="L278" s="11">
        <f t="shared" si="20"/>
        <v>2017</v>
      </c>
      <c r="M278">
        <f t="shared" si="21"/>
        <v>2</v>
      </c>
      <c r="N278">
        <f t="shared" si="22"/>
        <v>7</v>
      </c>
    </row>
    <row r="279" spans="1:14" ht="18.95" hidden="1" customHeight="1" x14ac:dyDescent="0.35">
      <c r="A279" s="1">
        <v>42774</v>
      </c>
      <c r="B279">
        <v>228.94000199999999</v>
      </c>
      <c r="C279">
        <v>229.38999899999999</v>
      </c>
      <c r="D279">
        <v>228.30999800000001</v>
      </c>
      <c r="E279">
        <v>229.240005</v>
      </c>
      <c r="F279">
        <v>212.60519400000001</v>
      </c>
      <c r="G279">
        <v>51566200</v>
      </c>
      <c r="I279" s="7">
        <f t="shared" si="23"/>
        <v>1.9655673804003732E-3</v>
      </c>
      <c r="J279" s="6">
        <f t="shared" si="24"/>
        <v>-2.7518301498048619E-3</v>
      </c>
      <c r="K279" s="10">
        <v>3</v>
      </c>
      <c r="L279" s="11">
        <f t="shared" si="20"/>
        <v>2017</v>
      </c>
      <c r="M279">
        <f t="shared" si="21"/>
        <v>2</v>
      </c>
      <c r="N279">
        <f t="shared" si="22"/>
        <v>8</v>
      </c>
    </row>
    <row r="280" spans="1:14" ht="18.95" hidden="1" customHeight="1" x14ac:dyDescent="0.35">
      <c r="A280" s="1">
        <v>42775</v>
      </c>
      <c r="B280">
        <v>229.240005</v>
      </c>
      <c r="C280">
        <v>230.949997</v>
      </c>
      <c r="D280">
        <v>229.240005</v>
      </c>
      <c r="E280">
        <v>230.60000600000001</v>
      </c>
      <c r="F280">
        <v>213.866501</v>
      </c>
      <c r="G280">
        <v>65955200</v>
      </c>
      <c r="I280" s="7">
        <f t="shared" si="23"/>
        <v>7.4593961032237794E-3</v>
      </c>
      <c r="J280" s="6">
        <f t="shared" si="24"/>
        <v>0</v>
      </c>
      <c r="K280" s="10">
        <v>4</v>
      </c>
      <c r="L280" s="11">
        <f t="shared" si="20"/>
        <v>2017</v>
      </c>
      <c r="M280">
        <f t="shared" si="21"/>
        <v>2</v>
      </c>
      <c r="N280">
        <f t="shared" si="22"/>
        <v>9</v>
      </c>
    </row>
    <row r="281" spans="1:14" ht="18.95" hidden="1" customHeight="1" x14ac:dyDescent="0.35">
      <c r="A281" s="1">
        <v>42776</v>
      </c>
      <c r="B281">
        <v>231</v>
      </c>
      <c r="C281">
        <v>231.770004</v>
      </c>
      <c r="D281">
        <v>230.61999499999999</v>
      </c>
      <c r="E281">
        <v>231.509995</v>
      </c>
      <c r="F281">
        <v>214.71043399999999</v>
      </c>
      <c r="G281">
        <v>66015900</v>
      </c>
      <c r="I281" s="7">
        <f t="shared" si="23"/>
        <v>5.0737119234940198E-3</v>
      </c>
      <c r="J281" s="6">
        <f t="shared" si="24"/>
        <v>8.668256496047602E-5</v>
      </c>
      <c r="K281" s="10">
        <v>5</v>
      </c>
      <c r="L281" s="11">
        <f t="shared" si="20"/>
        <v>2017</v>
      </c>
      <c r="M281">
        <f t="shared" si="21"/>
        <v>2</v>
      </c>
      <c r="N281">
        <f t="shared" si="22"/>
        <v>10</v>
      </c>
    </row>
    <row r="282" spans="1:14" ht="18.95" hidden="1" customHeight="1" x14ac:dyDescent="0.35">
      <c r="A282" s="1">
        <v>42779</v>
      </c>
      <c r="B282">
        <v>232.08000200000001</v>
      </c>
      <c r="C282">
        <v>233.070007</v>
      </c>
      <c r="D282">
        <v>232.050003</v>
      </c>
      <c r="E282">
        <v>232.770004</v>
      </c>
      <c r="F282">
        <v>215.87904399999999</v>
      </c>
      <c r="G282">
        <v>55182100</v>
      </c>
      <c r="I282" s="7">
        <f t="shared" si="23"/>
        <v>6.7384218119826769E-3</v>
      </c>
      <c r="J282" s="6">
        <f t="shared" si="24"/>
        <v>2.3325472405629839E-3</v>
      </c>
      <c r="K282" s="10">
        <v>1</v>
      </c>
      <c r="L282" s="11">
        <f t="shared" si="20"/>
        <v>2017</v>
      </c>
      <c r="M282">
        <f t="shared" si="21"/>
        <v>2</v>
      </c>
      <c r="N282">
        <f t="shared" si="22"/>
        <v>13</v>
      </c>
    </row>
    <row r="283" spans="1:14" ht="18.95" hidden="1" customHeight="1" x14ac:dyDescent="0.35">
      <c r="A283" s="1">
        <v>42780</v>
      </c>
      <c r="B283">
        <v>232.55999800000001</v>
      </c>
      <c r="C283">
        <v>233.71000699999999</v>
      </c>
      <c r="D283">
        <v>232.16000399999999</v>
      </c>
      <c r="E283">
        <v>233.699997</v>
      </c>
      <c r="F283">
        <v>216.741547</v>
      </c>
      <c r="G283">
        <v>71109000</v>
      </c>
      <c r="I283" s="7">
        <f t="shared" si="23"/>
        <v>4.0383339083501077E-3</v>
      </c>
      <c r="J283" s="6">
        <f t="shared" si="24"/>
        <v>-2.6206125768679957E-3</v>
      </c>
      <c r="K283" s="10">
        <v>2</v>
      </c>
      <c r="L283" s="11">
        <f t="shared" si="20"/>
        <v>2017</v>
      </c>
      <c r="M283">
        <f t="shared" si="21"/>
        <v>2</v>
      </c>
      <c r="N283">
        <f t="shared" si="22"/>
        <v>14</v>
      </c>
    </row>
    <row r="284" spans="1:14" ht="18.95" customHeight="1" x14ac:dyDescent="0.35">
      <c r="A284" s="1">
        <v>42781</v>
      </c>
      <c r="B284">
        <v>233.449997</v>
      </c>
      <c r="C284">
        <v>235.13999899999999</v>
      </c>
      <c r="D284">
        <v>233.38999899999999</v>
      </c>
      <c r="E284">
        <v>234.91999799999999</v>
      </c>
      <c r="F284">
        <v>217.872986</v>
      </c>
      <c r="G284">
        <v>86785800</v>
      </c>
      <c r="H284" t="s">
        <v>13</v>
      </c>
      <c r="I284" s="7">
        <f t="shared" si="23"/>
        <v>6.161754465063141E-3</v>
      </c>
      <c r="J284" s="6">
        <f t="shared" si="24"/>
        <v>-1.326478408127696E-3</v>
      </c>
      <c r="K284" s="10">
        <v>3</v>
      </c>
      <c r="L284" s="11">
        <f t="shared" si="20"/>
        <v>2017</v>
      </c>
      <c r="M284">
        <f t="shared" si="21"/>
        <v>2</v>
      </c>
      <c r="N284">
        <f t="shared" si="22"/>
        <v>15</v>
      </c>
    </row>
    <row r="285" spans="1:14" ht="18.95" customHeight="1" x14ac:dyDescent="0.35">
      <c r="A285" s="1">
        <v>42782</v>
      </c>
      <c r="B285">
        <v>234.949997</v>
      </c>
      <c r="C285">
        <v>235.16000399999999</v>
      </c>
      <c r="D285">
        <v>233.85000600000001</v>
      </c>
      <c r="E285">
        <v>234.720001</v>
      </c>
      <c r="F285">
        <v>217.68751499999999</v>
      </c>
      <c r="G285">
        <v>84722400</v>
      </c>
      <c r="H285" t="s">
        <v>12</v>
      </c>
      <c r="I285" s="7">
        <f t="shared" si="23"/>
        <v>1.0216499320759996E-3</v>
      </c>
      <c r="J285" s="6">
        <f t="shared" si="24"/>
        <v>-4.5547080244738676E-3</v>
      </c>
      <c r="K285" s="10">
        <v>4</v>
      </c>
      <c r="L285" s="11">
        <f t="shared" si="20"/>
        <v>2017</v>
      </c>
      <c r="M285">
        <f t="shared" si="21"/>
        <v>2</v>
      </c>
      <c r="N285">
        <f t="shared" si="22"/>
        <v>16</v>
      </c>
    </row>
    <row r="286" spans="1:14" ht="18.95" customHeight="1" x14ac:dyDescent="0.35">
      <c r="A286" s="1">
        <v>42783</v>
      </c>
      <c r="B286">
        <v>233.949997</v>
      </c>
      <c r="C286">
        <v>235.08999600000001</v>
      </c>
      <c r="D286">
        <v>233.929993</v>
      </c>
      <c r="E286">
        <v>235.08999600000001</v>
      </c>
      <c r="F286">
        <v>218.03068500000001</v>
      </c>
      <c r="G286">
        <v>77204100</v>
      </c>
      <c r="H286" t="s">
        <v>11</v>
      </c>
      <c r="I286" s="7">
        <f t="shared" si="23"/>
        <v>1.5763249762427241E-3</v>
      </c>
      <c r="J286" s="6">
        <f t="shared" si="24"/>
        <v>-3.3657464069284846E-3</v>
      </c>
      <c r="K286" s="10">
        <v>5</v>
      </c>
      <c r="L286" s="11">
        <f t="shared" si="20"/>
        <v>2017</v>
      </c>
      <c r="M286">
        <f t="shared" si="21"/>
        <v>2</v>
      </c>
      <c r="N286">
        <f t="shared" si="22"/>
        <v>17</v>
      </c>
    </row>
    <row r="287" spans="1:14" ht="18.95" hidden="1" customHeight="1" x14ac:dyDescent="0.35">
      <c r="A287" s="1">
        <v>42787</v>
      </c>
      <c r="B287">
        <v>235.520004</v>
      </c>
      <c r="C287">
        <v>236.69000199999999</v>
      </c>
      <c r="D287">
        <v>235.509995</v>
      </c>
      <c r="E287">
        <v>236.490005</v>
      </c>
      <c r="F287">
        <v>219.32908599999999</v>
      </c>
      <c r="G287">
        <v>88946100</v>
      </c>
      <c r="I287" s="7">
        <f t="shared" si="23"/>
        <v>6.8059297597673155E-3</v>
      </c>
      <c r="J287" s="6">
        <f t="shared" si="24"/>
        <v>1.7865456086867686E-3</v>
      </c>
      <c r="K287" s="10">
        <v>2</v>
      </c>
      <c r="L287" s="11">
        <f t="shared" si="20"/>
        <v>2017</v>
      </c>
      <c r="M287">
        <f t="shared" si="21"/>
        <v>2</v>
      </c>
      <c r="N287">
        <f t="shared" si="22"/>
        <v>21</v>
      </c>
    </row>
    <row r="288" spans="1:14" ht="18.95" hidden="1" customHeight="1" x14ac:dyDescent="0.35">
      <c r="A288" s="1">
        <v>42788</v>
      </c>
      <c r="B288">
        <v>236.020004</v>
      </c>
      <c r="C288">
        <v>236.53999300000001</v>
      </c>
      <c r="D288">
        <v>235.83000200000001</v>
      </c>
      <c r="E288">
        <v>236.279999</v>
      </c>
      <c r="F288">
        <v>219.134308</v>
      </c>
      <c r="G288">
        <v>62115200</v>
      </c>
      <c r="I288" s="7">
        <f t="shared" si="23"/>
        <v>2.1137468367854803E-4</v>
      </c>
      <c r="J288" s="6">
        <f t="shared" si="24"/>
        <v>-2.7908283058304686E-3</v>
      </c>
      <c r="K288" s="10">
        <v>3</v>
      </c>
      <c r="L288" s="11">
        <f t="shared" si="20"/>
        <v>2017</v>
      </c>
      <c r="M288">
        <f t="shared" si="21"/>
        <v>2</v>
      </c>
      <c r="N288">
        <f t="shared" si="22"/>
        <v>22</v>
      </c>
    </row>
    <row r="289" spans="1:14" ht="18.95" hidden="1" customHeight="1" x14ac:dyDescent="0.35">
      <c r="A289" s="1">
        <v>42789</v>
      </c>
      <c r="B289">
        <v>236.88000500000001</v>
      </c>
      <c r="C289">
        <v>236.89999399999999</v>
      </c>
      <c r="D289">
        <v>235.55999800000001</v>
      </c>
      <c r="E289">
        <v>236.44000199999999</v>
      </c>
      <c r="F289">
        <v>219.282669</v>
      </c>
      <c r="G289">
        <v>74615900</v>
      </c>
      <c r="I289" s="7">
        <f t="shared" si="23"/>
        <v>2.6239842670728502E-3</v>
      </c>
      <c r="J289" s="6">
        <f t="shared" si="24"/>
        <v>-3.047236342674931E-3</v>
      </c>
      <c r="K289" s="10">
        <v>4</v>
      </c>
      <c r="L289" s="11">
        <f t="shared" si="20"/>
        <v>2017</v>
      </c>
      <c r="M289">
        <f t="shared" si="21"/>
        <v>2</v>
      </c>
      <c r="N289">
        <f t="shared" si="22"/>
        <v>23</v>
      </c>
    </row>
    <row r="290" spans="1:14" ht="18.95" hidden="1" customHeight="1" x14ac:dyDescent="0.35">
      <c r="A290" s="1">
        <v>42790</v>
      </c>
      <c r="B290">
        <v>235.46000699999999</v>
      </c>
      <c r="C290">
        <v>236.78999300000001</v>
      </c>
      <c r="D290">
        <v>235.41000399999999</v>
      </c>
      <c r="E290">
        <v>236.740005</v>
      </c>
      <c r="F290">
        <v>219.56092799999999</v>
      </c>
      <c r="G290">
        <v>82381600</v>
      </c>
      <c r="I290" s="7">
        <f t="shared" si="23"/>
        <v>1.4802529057668383E-3</v>
      </c>
      <c r="J290" s="6">
        <f t="shared" si="24"/>
        <v>-4.3562763969186829E-3</v>
      </c>
      <c r="K290" s="10">
        <v>5</v>
      </c>
      <c r="L290" s="11">
        <f t="shared" si="20"/>
        <v>2017</v>
      </c>
      <c r="M290">
        <f t="shared" si="21"/>
        <v>2</v>
      </c>
      <c r="N290">
        <f t="shared" si="22"/>
        <v>24</v>
      </c>
    </row>
    <row r="291" spans="1:14" ht="18.95" hidden="1" customHeight="1" x14ac:dyDescent="0.35">
      <c r="A291" s="1">
        <v>42793</v>
      </c>
      <c r="B291">
        <v>236.63999899999999</v>
      </c>
      <c r="C291">
        <v>237.30999800000001</v>
      </c>
      <c r="D291">
        <v>236.35000600000001</v>
      </c>
      <c r="E291">
        <v>237.11000100000001</v>
      </c>
      <c r="F291">
        <v>219.904099</v>
      </c>
      <c r="G291">
        <v>56515400</v>
      </c>
      <c r="I291" s="7">
        <f t="shared" si="23"/>
        <v>2.4076750357423151E-3</v>
      </c>
      <c r="J291" s="6">
        <f t="shared" si="24"/>
        <v>-1.6473726103029731E-3</v>
      </c>
      <c r="K291" s="10">
        <v>1</v>
      </c>
      <c r="L291" s="11">
        <f t="shared" si="20"/>
        <v>2017</v>
      </c>
      <c r="M291">
        <f t="shared" si="21"/>
        <v>2</v>
      </c>
      <c r="N291">
        <f t="shared" si="22"/>
        <v>27</v>
      </c>
    </row>
    <row r="292" spans="1:14" ht="18.95" hidden="1" customHeight="1" x14ac:dyDescent="0.35">
      <c r="A292" s="1">
        <v>42794</v>
      </c>
      <c r="B292">
        <v>236.66999799999999</v>
      </c>
      <c r="C292">
        <v>236.949997</v>
      </c>
      <c r="D292">
        <v>236.020004</v>
      </c>
      <c r="E292">
        <v>236.470001</v>
      </c>
      <c r="F292">
        <v>219.31054700000001</v>
      </c>
      <c r="G292">
        <v>96961900</v>
      </c>
      <c r="I292" s="7">
        <f t="shared" si="23"/>
        <v>-6.748091574594313E-4</v>
      </c>
      <c r="J292" s="6">
        <f t="shared" si="24"/>
        <v>-4.5970098072751087E-3</v>
      </c>
      <c r="K292" s="10">
        <v>2</v>
      </c>
      <c r="L292" s="11">
        <f t="shared" si="20"/>
        <v>2017</v>
      </c>
      <c r="M292">
        <f t="shared" si="21"/>
        <v>2</v>
      </c>
      <c r="N292">
        <f t="shared" si="22"/>
        <v>28</v>
      </c>
    </row>
    <row r="293" spans="1:14" ht="18.95" hidden="1" customHeight="1" x14ac:dyDescent="0.35">
      <c r="A293" s="1">
        <v>42795</v>
      </c>
      <c r="B293">
        <v>238.38999899999999</v>
      </c>
      <c r="C293">
        <v>240.320007</v>
      </c>
      <c r="D293">
        <v>238.36999499999999</v>
      </c>
      <c r="E293">
        <v>239.779999</v>
      </c>
      <c r="F293">
        <v>222.38035600000001</v>
      </c>
      <c r="G293">
        <v>149158200</v>
      </c>
      <c r="I293" s="7">
        <f t="shared" si="23"/>
        <v>1.6281160332045703E-2</v>
      </c>
      <c r="J293" s="6">
        <f t="shared" si="24"/>
        <v>8.0348204506498575E-3</v>
      </c>
      <c r="K293" s="10">
        <v>3</v>
      </c>
      <c r="L293" s="11">
        <f t="shared" si="20"/>
        <v>2017</v>
      </c>
      <c r="M293">
        <f t="shared" si="21"/>
        <v>3</v>
      </c>
      <c r="N293">
        <f t="shared" si="22"/>
        <v>1</v>
      </c>
    </row>
    <row r="294" spans="1:14" ht="18.95" hidden="1" customHeight="1" x14ac:dyDescent="0.35">
      <c r="A294" s="1">
        <v>42796</v>
      </c>
      <c r="B294">
        <v>239.55999800000001</v>
      </c>
      <c r="C294">
        <v>239.570007</v>
      </c>
      <c r="D294">
        <v>238.21000699999999</v>
      </c>
      <c r="E294">
        <v>238.270004</v>
      </c>
      <c r="F294">
        <v>220.979919</v>
      </c>
      <c r="G294">
        <v>70246000</v>
      </c>
      <c r="I294" s="7">
        <f t="shared" si="23"/>
        <v>-8.7576945898644248E-4</v>
      </c>
      <c r="J294" s="6">
        <f t="shared" si="24"/>
        <v>-6.5476353596949236E-3</v>
      </c>
      <c r="K294" s="10">
        <v>4</v>
      </c>
      <c r="L294" s="11">
        <f t="shared" si="20"/>
        <v>2017</v>
      </c>
      <c r="M294">
        <f t="shared" si="21"/>
        <v>3</v>
      </c>
      <c r="N294">
        <f t="shared" si="22"/>
        <v>2</v>
      </c>
    </row>
    <row r="295" spans="1:14" ht="18.95" hidden="1" customHeight="1" x14ac:dyDescent="0.35">
      <c r="A295" s="1">
        <v>42797</v>
      </c>
      <c r="B295">
        <v>238.16999799999999</v>
      </c>
      <c r="C295">
        <v>238.61000100000001</v>
      </c>
      <c r="D295">
        <v>237.729996</v>
      </c>
      <c r="E295">
        <v>238.41999799999999</v>
      </c>
      <c r="F295">
        <v>221.119034</v>
      </c>
      <c r="G295">
        <v>81974300</v>
      </c>
      <c r="I295" s="7">
        <f t="shared" si="23"/>
        <v>1.4269400020659377E-3</v>
      </c>
      <c r="J295" s="6">
        <f t="shared" si="24"/>
        <v>-2.2663700463109921E-3</v>
      </c>
      <c r="K295" s="10">
        <v>5</v>
      </c>
      <c r="L295" s="11">
        <f t="shared" si="20"/>
        <v>2017</v>
      </c>
      <c r="M295">
        <f t="shared" si="21"/>
        <v>3</v>
      </c>
      <c r="N295">
        <f t="shared" si="22"/>
        <v>3</v>
      </c>
    </row>
    <row r="296" spans="1:14" ht="18.95" hidden="1" customHeight="1" x14ac:dyDescent="0.35">
      <c r="A296" s="1">
        <v>42800</v>
      </c>
      <c r="B296">
        <v>237.5</v>
      </c>
      <c r="C296">
        <v>238.11999499999999</v>
      </c>
      <c r="D296">
        <v>237.009995</v>
      </c>
      <c r="E296">
        <v>237.71000699999999</v>
      </c>
      <c r="F296">
        <v>220.46057099999999</v>
      </c>
      <c r="G296">
        <v>55391500</v>
      </c>
      <c r="I296" s="7">
        <f t="shared" si="23"/>
        <v>-1.2582962944241104E-3</v>
      </c>
      <c r="J296" s="6">
        <f t="shared" si="24"/>
        <v>-5.9139460272958693E-3</v>
      </c>
      <c r="K296" s="10">
        <v>1</v>
      </c>
      <c r="L296" s="11">
        <f t="shared" si="20"/>
        <v>2017</v>
      </c>
      <c r="M296">
        <f t="shared" si="21"/>
        <v>3</v>
      </c>
      <c r="N296">
        <f t="shared" si="22"/>
        <v>6</v>
      </c>
    </row>
    <row r="297" spans="1:14" ht="18.95" hidden="1" customHeight="1" x14ac:dyDescent="0.35">
      <c r="A297" s="1">
        <v>42801</v>
      </c>
      <c r="B297">
        <v>237.36000100000001</v>
      </c>
      <c r="C297">
        <v>237.770004</v>
      </c>
      <c r="D297">
        <v>236.759995</v>
      </c>
      <c r="E297">
        <v>237</v>
      </c>
      <c r="F297">
        <v>219.80209400000001</v>
      </c>
      <c r="G297">
        <v>65103700</v>
      </c>
      <c r="I297" s="7">
        <f t="shared" si="23"/>
        <v>2.5239576893374056E-4</v>
      </c>
      <c r="J297" s="6">
        <f t="shared" si="24"/>
        <v>-3.9965166464362894E-3</v>
      </c>
      <c r="K297" s="10">
        <v>2</v>
      </c>
      <c r="L297" s="11">
        <f t="shared" si="20"/>
        <v>2017</v>
      </c>
      <c r="M297">
        <f t="shared" si="21"/>
        <v>3</v>
      </c>
      <c r="N297">
        <f t="shared" si="22"/>
        <v>7</v>
      </c>
    </row>
    <row r="298" spans="1:14" ht="18.95" hidden="1" customHeight="1" x14ac:dyDescent="0.35">
      <c r="A298" s="1">
        <v>42802</v>
      </c>
      <c r="B298">
        <v>237.33999600000001</v>
      </c>
      <c r="C298">
        <v>237.63999899999999</v>
      </c>
      <c r="D298">
        <v>236.39999399999999</v>
      </c>
      <c r="E298">
        <v>236.55999800000001</v>
      </c>
      <c r="F298">
        <v>219.39399700000001</v>
      </c>
      <c r="G298">
        <v>78168800</v>
      </c>
      <c r="I298" s="7">
        <f t="shared" si="23"/>
        <v>2.7004177215189406E-3</v>
      </c>
      <c r="J298" s="6">
        <f t="shared" si="24"/>
        <v>-2.5316708860759814E-3</v>
      </c>
      <c r="K298" s="10">
        <v>3</v>
      </c>
      <c r="L298" s="11">
        <f t="shared" si="20"/>
        <v>2017</v>
      </c>
      <c r="M298">
        <f t="shared" si="21"/>
        <v>3</v>
      </c>
      <c r="N298">
        <f t="shared" si="22"/>
        <v>8</v>
      </c>
    </row>
    <row r="299" spans="1:14" ht="18.95" hidden="1" customHeight="1" x14ac:dyDescent="0.35">
      <c r="A299" s="1">
        <v>42803</v>
      </c>
      <c r="B299">
        <v>236.699997</v>
      </c>
      <c r="C299">
        <v>237.240005</v>
      </c>
      <c r="D299">
        <v>235.740005</v>
      </c>
      <c r="E299">
        <v>236.86000100000001</v>
      </c>
      <c r="F299">
        <v>219.672211</v>
      </c>
      <c r="G299">
        <v>90683900</v>
      </c>
      <c r="I299" s="7">
        <f t="shared" si="23"/>
        <v>2.8745646167953939E-3</v>
      </c>
      <c r="J299" s="6">
        <f t="shared" si="24"/>
        <v>-3.4663214699554184E-3</v>
      </c>
      <c r="K299" s="10">
        <v>4</v>
      </c>
      <c r="L299" s="11">
        <f t="shared" si="20"/>
        <v>2017</v>
      </c>
      <c r="M299">
        <f t="shared" si="21"/>
        <v>3</v>
      </c>
      <c r="N299">
        <f t="shared" si="22"/>
        <v>9</v>
      </c>
    </row>
    <row r="300" spans="1:14" ht="18.95" hidden="1" customHeight="1" x14ac:dyDescent="0.35">
      <c r="A300" s="1">
        <v>42804</v>
      </c>
      <c r="B300">
        <v>237.970001</v>
      </c>
      <c r="C300">
        <v>238.020004</v>
      </c>
      <c r="D300">
        <v>236.58999600000001</v>
      </c>
      <c r="E300">
        <v>237.69000199999999</v>
      </c>
      <c r="F300">
        <v>220.44201699999999</v>
      </c>
      <c r="G300">
        <v>81991700</v>
      </c>
      <c r="I300" s="7">
        <f t="shared" si="23"/>
        <v>4.8974203964475575E-3</v>
      </c>
      <c r="J300" s="6">
        <f t="shared" si="24"/>
        <v>-1.1399349778774914E-3</v>
      </c>
      <c r="K300" s="10">
        <v>5</v>
      </c>
      <c r="L300" s="11">
        <f t="shared" si="20"/>
        <v>2017</v>
      </c>
      <c r="M300">
        <f t="shared" si="21"/>
        <v>3</v>
      </c>
      <c r="N300">
        <f t="shared" si="22"/>
        <v>10</v>
      </c>
    </row>
    <row r="301" spans="1:14" ht="18.95" hidden="1" customHeight="1" x14ac:dyDescent="0.35">
      <c r="A301" s="1">
        <v>42807</v>
      </c>
      <c r="B301">
        <v>237.61999499999999</v>
      </c>
      <c r="C301">
        <v>237.86000100000001</v>
      </c>
      <c r="D301">
        <v>237.240005</v>
      </c>
      <c r="E301">
        <v>237.80999800000001</v>
      </c>
      <c r="F301">
        <v>220.55329900000001</v>
      </c>
      <c r="G301">
        <v>57256800</v>
      </c>
      <c r="I301" s="7">
        <f t="shared" si="23"/>
        <v>7.1521308666579273E-4</v>
      </c>
      <c r="J301" s="6">
        <f t="shared" si="24"/>
        <v>-1.8932096268819763E-3</v>
      </c>
      <c r="K301" s="10">
        <v>1</v>
      </c>
      <c r="L301" s="11">
        <f t="shared" si="20"/>
        <v>2017</v>
      </c>
      <c r="M301">
        <f t="shared" si="21"/>
        <v>3</v>
      </c>
      <c r="N301">
        <f t="shared" si="22"/>
        <v>13</v>
      </c>
    </row>
    <row r="302" spans="1:14" ht="18.95" hidden="1" customHeight="1" x14ac:dyDescent="0.35">
      <c r="A302" s="1">
        <v>42808</v>
      </c>
      <c r="B302">
        <v>237.179993</v>
      </c>
      <c r="C302">
        <v>237.240005</v>
      </c>
      <c r="D302">
        <v>236.19000199999999</v>
      </c>
      <c r="E302">
        <v>236.89999399999999</v>
      </c>
      <c r="F302">
        <v>219.70933500000001</v>
      </c>
      <c r="G302">
        <v>59880800</v>
      </c>
      <c r="I302" s="7">
        <f t="shared" si="23"/>
        <v>-2.3968420368937174E-3</v>
      </c>
      <c r="J302" s="6">
        <f t="shared" si="24"/>
        <v>-6.8121442059808374E-3</v>
      </c>
      <c r="K302" s="10">
        <v>2</v>
      </c>
      <c r="L302" s="11">
        <f t="shared" si="20"/>
        <v>2017</v>
      </c>
      <c r="M302">
        <f t="shared" si="21"/>
        <v>3</v>
      </c>
      <c r="N302">
        <f t="shared" si="22"/>
        <v>14</v>
      </c>
    </row>
    <row r="303" spans="1:14" ht="18.95" hidden="1" customHeight="1" x14ac:dyDescent="0.35">
      <c r="A303" s="1">
        <v>42809</v>
      </c>
      <c r="B303">
        <v>237.55999800000001</v>
      </c>
      <c r="C303">
        <v>239.44000199999999</v>
      </c>
      <c r="D303">
        <v>237.28999300000001</v>
      </c>
      <c r="E303">
        <v>238.949997</v>
      </c>
      <c r="F303">
        <v>221.61059599999999</v>
      </c>
      <c r="G303">
        <v>96081800</v>
      </c>
      <c r="I303" s="7">
        <f t="shared" si="23"/>
        <v>1.0721857595319316E-2</v>
      </c>
      <c r="J303" s="6">
        <f t="shared" si="24"/>
        <v>1.6462600670222782E-3</v>
      </c>
      <c r="K303" s="10">
        <v>3</v>
      </c>
      <c r="L303" s="11">
        <f t="shared" si="20"/>
        <v>2017</v>
      </c>
      <c r="M303">
        <f t="shared" si="21"/>
        <v>3</v>
      </c>
      <c r="N303">
        <f t="shared" si="22"/>
        <v>15</v>
      </c>
    </row>
    <row r="304" spans="1:14" ht="18.95" hidden="1" customHeight="1" x14ac:dyDescent="0.35">
      <c r="A304" s="1">
        <v>42810</v>
      </c>
      <c r="B304">
        <v>239.11000100000001</v>
      </c>
      <c r="C304">
        <v>239.199997</v>
      </c>
      <c r="D304">
        <v>238.10000600000001</v>
      </c>
      <c r="E304">
        <v>238.479996</v>
      </c>
      <c r="F304">
        <v>221.174667</v>
      </c>
      <c r="G304">
        <v>78344000</v>
      </c>
      <c r="I304" s="7">
        <f t="shared" si="23"/>
        <v>1.0462439972326093E-3</v>
      </c>
      <c r="J304" s="6">
        <f t="shared" si="24"/>
        <v>-3.5571919258069237E-3</v>
      </c>
      <c r="K304" s="10">
        <v>4</v>
      </c>
      <c r="L304" s="11">
        <f t="shared" si="20"/>
        <v>2017</v>
      </c>
      <c r="M304">
        <f t="shared" si="21"/>
        <v>3</v>
      </c>
      <c r="N304">
        <f t="shared" si="22"/>
        <v>16</v>
      </c>
    </row>
    <row r="305" spans="1:14" ht="18.95" hidden="1" customHeight="1" x14ac:dyDescent="0.35">
      <c r="A305" s="1">
        <v>42811</v>
      </c>
      <c r="B305">
        <v>237.75</v>
      </c>
      <c r="C305">
        <v>237.970001</v>
      </c>
      <c r="D305">
        <v>237.029999</v>
      </c>
      <c r="E305">
        <v>237.029999</v>
      </c>
      <c r="F305">
        <v>220.78623999999999</v>
      </c>
      <c r="G305">
        <v>89002100</v>
      </c>
      <c r="I305" s="7">
        <f t="shared" si="23"/>
        <v>-2.1385231824643421E-3</v>
      </c>
      <c r="J305" s="6">
        <f t="shared" si="24"/>
        <v>-6.0801619604186688E-3</v>
      </c>
      <c r="K305" s="10">
        <v>5</v>
      </c>
      <c r="L305" s="11">
        <f t="shared" si="20"/>
        <v>2017</v>
      </c>
      <c r="M305">
        <f t="shared" si="21"/>
        <v>3</v>
      </c>
      <c r="N305">
        <f t="shared" si="22"/>
        <v>17</v>
      </c>
    </row>
    <row r="306" spans="1:14" ht="18.95" hidden="1" customHeight="1" x14ac:dyDescent="0.35">
      <c r="A306" s="1">
        <v>42814</v>
      </c>
      <c r="B306">
        <v>237.029999</v>
      </c>
      <c r="C306">
        <v>237.36000100000001</v>
      </c>
      <c r="D306">
        <v>236.320007</v>
      </c>
      <c r="E306">
        <v>236.770004</v>
      </c>
      <c r="F306">
        <v>220.544083</v>
      </c>
      <c r="G306">
        <v>52537000</v>
      </c>
      <c r="I306" s="7">
        <f t="shared" si="23"/>
        <v>1.3922372754176463E-3</v>
      </c>
      <c r="J306" s="6">
        <f t="shared" si="24"/>
        <v>-2.9953676876149325E-3</v>
      </c>
      <c r="K306" s="10">
        <v>1</v>
      </c>
      <c r="L306" s="11">
        <f t="shared" si="20"/>
        <v>2017</v>
      </c>
      <c r="M306">
        <f t="shared" si="21"/>
        <v>3</v>
      </c>
      <c r="N306">
        <f t="shared" si="22"/>
        <v>20</v>
      </c>
    </row>
    <row r="307" spans="1:14" ht="18.95" hidden="1" customHeight="1" x14ac:dyDescent="0.35">
      <c r="A307" s="1">
        <v>42815</v>
      </c>
      <c r="B307">
        <v>237.470001</v>
      </c>
      <c r="C307">
        <v>237.61000100000001</v>
      </c>
      <c r="D307">
        <v>233.58000200000001</v>
      </c>
      <c r="E307">
        <v>233.729996</v>
      </c>
      <c r="F307">
        <v>217.71238700000001</v>
      </c>
      <c r="G307">
        <v>131809300</v>
      </c>
      <c r="I307" s="7">
        <f t="shared" si="23"/>
        <v>3.547734027997951E-3</v>
      </c>
      <c r="J307" s="6">
        <f t="shared" si="24"/>
        <v>-1.3472998885450003E-2</v>
      </c>
      <c r="K307" s="10">
        <v>2</v>
      </c>
      <c r="L307" s="11">
        <f t="shared" si="20"/>
        <v>2017</v>
      </c>
      <c r="M307">
        <f t="shared" si="21"/>
        <v>3</v>
      </c>
      <c r="N307">
        <f t="shared" si="22"/>
        <v>21</v>
      </c>
    </row>
    <row r="308" spans="1:14" ht="18.95" hidden="1" customHeight="1" x14ac:dyDescent="0.35">
      <c r="A308" s="1">
        <v>42816</v>
      </c>
      <c r="B308">
        <v>233.770004</v>
      </c>
      <c r="C308">
        <v>234.61000100000001</v>
      </c>
      <c r="D308">
        <v>233.050003</v>
      </c>
      <c r="E308">
        <v>234.279999</v>
      </c>
      <c r="F308">
        <v>218.224716</v>
      </c>
      <c r="G308">
        <v>97569200</v>
      </c>
      <c r="I308" s="7">
        <f t="shared" si="23"/>
        <v>3.7650494804270275E-3</v>
      </c>
      <c r="J308" s="6">
        <f t="shared" si="24"/>
        <v>-2.9093099372662296E-3</v>
      </c>
      <c r="K308" s="10">
        <v>3</v>
      </c>
      <c r="L308" s="11">
        <f t="shared" si="20"/>
        <v>2017</v>
      </c>
      <c r="M308">
        <f t="shared" si="21"/>
        <v>3</v>
      </c>
      <c r="N308">
        <f t="shared" si="22"/>
        <v>22</v>
      </c>
    </row>
    <row r="309" spans="1:14" ht="18.95" hidden="1" customHeight="1" x14ac:dyDescent="0.35">
      <c r="A309" s="1">
        <v>42817</v>
      </c>
      <c r="B309">
        <v>234.279999</v>
      </c>
      <c r="C309">
        <v>235.33999600000001</v>
      </c>
      <c r="D309">
        <v>233.60000600000001</v>
      </c>
      <c r="E309">
        <v>234.029999</v>
      </c>
      <c r="F309">
        <v>217.991837</v>
      </c>
      <c r="G309">
        <v>100410300</v>
      </c>
      <c r="I309" s="7">
        <f t="shared" si="23"/>
        <v>4.524487811697531E-3</v>
      </c>
      <c r="J309" s="6">
        <f t="shared" si="24"/>
        <v>-2.9024799509240057E-3</v>
      </c>
      <c r="K309" s="10">
        <v>4</v>
      </c>
      <c r="L309" s="11">
        <f t="shared" si="20"/>
        <v>2017</v>
      </c>
      <c r="M309">
        <f t="shared" si="21"/>
        <v>3</v>
      </c>
      <c r="N309">
        <f t="shared" si="22"/>
        <v>23</v>
      </c>
    </row>
    <row r="310" spans="1:14" ht="18.95" hidden="1" customHeight="1" x14ac:dyDescent="0.35">
      <c r="A310" s="1">
        <v>42818</v>
      </c>
      <c r="B310">
        <v>234.38000500000001</v>
      </c>
      <c r="C310">
        <v>235.03999300000001</v>
      </c>
      <c r="D310">
        <v>232.96000699999999</v>
      </c>
      <c r="E310">
        <v>233.86000100000001</v>
      </c>
      <c r="F310">
        <v>217.83348100000001</v>
      </c>
      <c r="G310">
        <v>112504900</v>
      </c>
      <c r="I310" s="7">
        <f t="shared" si="23"/>
        <v>4.315660403861327E-3</v>
      </c>
      <c r="J310" s="6">
        <f t="shared" si="24"/>
        <v>-4.5720292465583155E-3</v>
      </c>
      <c r="K310" s="10">
        <v>5</v>
      </c>
      <c r="L310" s="11">
        <f t="shared" si="20"/>
        <v>2017</v>
      </c>
      <c r="M310">
        <f t="shared" si="21"/>
        <v>3</v>
      </c>
      <c r="N310">
        <f t="shared" si="22"/>
        <v>24</v>
      </c>
    </row>
    <row r="311" spans="1:14" ht="18.95" hidden="1" customHeight="1" x14ac:dyDescent="0.35">
      <c r="A311" s="1">
        <v>42821</v>
      </c>
      <c r="B311">
        <v>231.929993</v>
      </c>
      <c r="C311">
        <v>233.91999799999999</v>
      </c>
      <c r="D311">
        <v>231.61000100000001</v>
      </c>
      <c r="E311">
        <v>233.61999499999999</v>
      </c>
      <c r="F311">
        <v>217.60993999999999</v>
      </c>
      <c r="G311">
        <v>87454500</v>
      </c>
      <c r="I311" s="7">
        <f t="shared" si="23"/>
        <v>2.5655092680847727E-4</v>
      </c>
      <c r="J311" s="6">
        <f t="shared" si="24"/>
        <v>-9.6211408123614943E-3</v>
      </c>
      <c r="K311" s="10">
        <v>1</v>
      </c>
      <c r="L311" s="11">
        <f t="shared" si="20"/>
        <v>2017</v>
      </c>
      <c r="M311">
        <f t="shared" si="21"/>
        <v>3</v>
      </c>
      <c r="N311">
        <f t="shared" si="22"/>
        <v>27</v>
      </c>
    </row>
    <row r="312" spans="1:14" ht="18.95" hidden="1" customHeight="1" x14ac:dyDescent="0.35">
      <c r="A312" s="1">
        <v>42822</v>
      </c>
      <c r="B312">
        <v>233.270004</v>
      </c>
      <c r="C312">
        <v>235.80999800000001</v>
      </c>
      <c r="D312">
        <v>233.13999899999999</v>
      </c>
      <c r="E312">
        <v>235.320007</v>
      </c>
      <c r="F312">
        <v>219.193466</v>
      </c>
      <c r="G312">
        <v>93483900</v>
      </c>
      <c r="I312" s="7">
        <f t="shared" si="23"/>
        <v>9.3742104566007668E-3</v>
      </c>
      <c r="J312" s="6">
        <f t="shared" si="24"/>
        <v>-2.0546015335716444E-3</v>
      </c>
      <c r="K312" s="10">
        <v>2</v>
      </c>
      <c r="L312" s="11">
        <f t="shared" si="20"/>
        <v>2017</v>
      </c>
      <c r="M312">
        <f t="shared" si="21"/>
        <v>3</v>
      </c>
      <c r="N312">
        <f t="shared" si="22"/>
        <v>28</v>
      </c>
    </row>
    <row r="313" spans="1:14" ht="18.95" hidden="1" customHeight="1" x14ac:dyDescent="0.35">
      <c r="A313" s="1">
        <v>42823</v>
      </c>
      <c r="B313">
        <v>234.990005</v>
      </c>
      <c r="C313">
        <v>235.80999800000001</v>
      </c>
      <c r="D313">
        <v>234.729996</v>
      </c>
      <c r="E313">
        <v>235.53999300000001</v>
      </c>
      <c r="F313">
        <v>219.39837600000001</v>
      </c>
      <c r="G313">
        <v>61950400</v>
      </c>
      <c r="I313" s="7">
        <f t="shared" si="23"/>
        <v>2.0822326424629225E-3</v>
      </c>
      <c r="J313" s="6">
        <f t="shared" si="24"/>
        <v>-2.5072708756123914E-3</v>
      </c>
      <c r="K313" s="10">
        <v>3</v>
      </c>
      <c r="L313" s="11">
        <f t="shared" si="20"/>
        <v>2017</v>
      </c>
      <c r="M313">
        <f t="shared" si="21"/>
        <v>3</v>
      </c>
      <c r="N313">
        <f t="shared" si="22"/>
        <v>29</v>
      </c>
    </row>
    <row r="314" spans="1:14" ht="18.95" hidden="1" customHeight="1" x14ac:dyDescent="0.35">
      <c r="A314" s="1">
        <v>42824</v>
      </c>
      <c r="B314">
        <v>235.470001</v>
      </c>
      <c r="C314">
        <v>236.520004</v>
      </c>
      <c r="D314">
        <v>235.270004</v>
      </c>
      <c r="E314">
        <v>236.28999300000001</v>
      </c>
      <c r="F314">
        <v>220.09697</v>
      </c>
      <c r="G314">
        <v>56737900</v>
      </c>
      <c r="I314" s="7">
        <f t="shared" si="23"/>
        <v>4.1606989433849153E-3</v>
      </c>
      <c r="J314" s="6">
        <f t="shared" si="24"/>
        <v>-1.1462554471588593E-3</v>
      </c>
      <c r="K314" s="10">
        <v>4</v>
      </c>
      <c r="L314" s="11">
        <f t="shared" si="20"/>
        <v>2017</v>
      </c>
      <c r="M314">
        <f t="shared" si="21"/>
        <v>3</v>
      </c>
      <c r="N314">
        <f t="shared" si="22"/>
        <v>30</v>
      </c>
    </row>
    <row r="315" spans="1:14" ht="18.95" hidden="1" customHeight="1" x14ac:dyDescent="0.35">
      <c r="A315" s="1">
        <v>42825</v>
      </c>
      <c r="B315">
        <v>235.89999399999999</v>
      </c>
      <c r="C315">
        <v>236.509995</v>
      </c>
      <c r="D315">
        <v>235.679993</v>
      </c>
      <c r="E315">
        <v>235.740005</v>
      </c>
      <c r="F315">
        <v>219.58467099999999</v>
      </c>
      <c r="G315">
        <v>73733100</v>
      </c>
      <c r="I315" s="7">
        <f t="shared" si="23"/>
        <v>9.3106778330639592E-4</v>
      </c>
      <c r="J315" s="6">
        <f t="shared" si="24"/>
        <v>-2.5815735666808947E-3</v>
      </c>
      <c r="K315" s="10">
        <v>5</v>
      </c>
      <c r="L315" s="11">
        <f t="shared" si="20"/>
        <v>2017</v>
      </c>
      <c r="M315">
        <f t="shared" si="21"/>
        <v>3</v>
      </c>
      <c r="N315">
        <f t="shared" si="22"/>
        <v>31</v>
      </c>
    </row>
    <row r="316" spans="1:14" ht="18.95" hidden="1" customHeight="1" x14ac:dyDescent="0.35">
      <c r="A316" s="1">
        <v>42828</v>
      </c>
      <c r="B316">
        <v>235.800003</v>
      </c>
      <c r="C316">
        <v>236.029999</v>
      </c>
      <c r="D316">
        <v>233.91000399999999</v>
      </c>
      <c r="E316">
        <v>235.33000200000001</v>
      </c>
      <c r="F316">
        <v>219.20277400000001</v>
      </c>
      <c r="G316">
        <v>85546500</v>
      </c>
      <c r="I316" s="7">
        <f t="shared" si="23"/>
        <v>1.2301433522070519E-3</v>
      </c>
      <c r="J316" s="6">
        <f t="shared" si="24"/>
        <v>-7.7627935911853824E-3</v>
      </c>
      <c r="K316" s="10">
        <v>1</v>
      </c>
      <c r="L316" s="11">
        <f t="shared" si="20"/>
        <v>2017</v>
      </c>
      <c r="M316">
        <f t="shared" si="21"/>
        <v>4</v>
      </c>
      <c r="N316">
        <f t="shared" si="22"/>
        <v>3</v>
      </c>
    </row>
    <row r="317" spans="1:14" ht="18.95" hidden="1" customHeight="1" x14ac:dyDescent="0.35">
      <c r="A317" s="1">
        <v>42829</v>
      </c>
      <c r="B317">
        <v>235</v>
      </c>
      <c r="C317">
        <v>235.58000200000001</v>
      </c>
      <c r="D317">
        <v>234.55999800000001</v>
      </c>
      <c r="E317">
        <v>235.479996</v>
      </c>
      <c r="F317">
        <v>219.34248400000001</v>
      </c>
      <c r="G317">
        <v>56466200</v>
      </c>
      <c r="I317" s="7">
        <f t="shared" si="23"/>
        <v>1.062337984427502E-3</v>
      </c>
      <c r="J317" s="6">
        <f t="shared" si="24"/>
        <v>-3.2720179894444573E-3</v>
      </c>
      <c r="K317" s="10">
        <v>2</v>
      </c>
      <c r="L317" s="11">
        <f t="shared" si="20"/>
        <v>2017</v>
      </c>
      <c r="M317">
        <f t="shared" si="21"/>
        <v>4</v>
      </c>
      <c r="N317">
        <f t="shared" si="22"/>
        <v>4</v>
      </c>
    </row>
    <row r="318" spans="1:14" ht="18.95" hidden="1" customHeight="1" x14ac:dyDescent="0.35">
      <c r="A318" s="1">
        <v>42830</v>
      </c>
      <c r="B318">
        <v>236.259995</v>
      </c>
      <c r="C318">
        <v>237.38999899999999</v>
      </c>
      <c r="D318">
        <v>234.53999300000001</v>
      </c>
      <c r="E318">
        <v>234.779999</v>
      </c>
      <c r="F318">
        <v>218.69046</v>
      </c>
      <c r="G318">
        <v>108800600</v>
      </c>
      <c r="I318" s="7">
        <f t="shared" si="23"/>
        <v>8.11110511484801E-3</v>
      </c>
      <c r="J318" s="6">
        <f t="shared" si="24"/>
        <v>-3.9918592490548119E-3</v>
      </c>
      <c r="K318" s="10">
        <v>3</v>
      </c>
      <c r="L318" s="11">
        <f t="shared" si="20"/>
        <v>2017</v>
      </c>
      <c r="M318">
        <f t="shared" si="21"/>
        <v>4</v>
      </c>
      <c r="N318">
        <f t="shared" si="22"/>
        <v>5</v>
      </c>
    </row>
    <row r="319" spans="1:14" ht="18.95" hidden="1" customHeight="1" x14ac:dyDescent="0.35">
      <c r="A319" s="1">
        <v>42831</v>
      </c>
      <c r="B319">
        <v>234.94000199999999</v>
      </c>
      <c r="C319">
        <v>236.03999300000001</v>
      </c>
      <c r="D319">
        <v>234.429993</v>
      </c>
      <c r="E319">
        <v>235.44000199999999</v>
      </c>
      <c r="F319">
        <v>219.30522199999999</v>
      </c>
      <c r="G319">
        <v>69135800</v>
      </c>
      <c r="I319" s="7">
        <f t="shared" si="23"/>
        <v>5.3667007639777954E-3</v>
      </c>
      <c r="J319" s="6">
        <f t="shared" si="24"/>
        <v>-1.4907828669000361E-3</v>
      </c>
      <c r="K319" s="10">
        <v>4</v>
      </c>
      <c r="L319" s="11">
        <f t="shared" si="20"/>
        <v>2017</v>
      </c>
      <c r="M319">
        <f t="shared" si="21"/>
        <v>4</v>
      </c>
      <c r="N319">
        <f t="shared" si="22"/>
        <v>6</v>
      </c>
    </row>
    <row r="320" spans="1:14" ht="18.95" hidden="1" customHeight="1" x14ac:dyDescent="0.35">
      <c r="A320" s="1">
        <v>42832</v>
      </c>
      <c r="B320">
        <v>235.14999399999999</v>
      </c>
      <c r="C320">
        <v>236</v>
      </c>
      <c r="D320">
        <v>234.63999899999999</v>
      </c>
      <c r="E320">
        <v>235.199997</v>
      </c>
      <c r="F320">
        <v>219.08168000000001</v>
      </c>
      <c r="G320">
        <v>74412300</v>
      </c>
      <c r="I320" s="7">
        <f t="shared" si="23"/>
        <v>2.3785167993670307E-3</v>
      </c>
      <c r="J320" s="6">
        <f t="shared" si="24"/>
        <v>-3.3979060193857959E-3</v>
      </c>
      <c r="K320" s="10">
        <v>5</v>
      </c>
      <c r="L320" s="11">
        <f t="shared" si="20"/>
        <v>2017</v>
      </c>
      <c r="M320">
        <f t="shared" si="21"/>
        <v>4</v>
      </c>
      <c r="N320">
        <f t="shared" si="22"/>
        <v>7</v>
      </c>
    </row>
    <row r="321" spans="1:14" ht="18.95" hidden="1" customHeight="1" x14ac:dyDescent="0.35">
      <c r="A321" s="1">
        <v>42835</v>
      </c>
      <c r="B321">
        <v>235.36000100000001</v>
      </c>
      <c r="C321">
        <v>236.259995</v>
      </c>
      <c r="D321">
        <v>234.729996</v>
      </c>
      <c r="E321">
        <v>235.33999600000001</v>
      </c>
      <c r="F321">
        <v>219.212051</v>
      </c>
      <c r="G321">
        <v>67615300</v>
      </c>
      <c r="I321" s="7">
        <f t="shared" si="23"/>
        <v>4.5067942751717271E-3</v>
      </c>
      <c r="J321" s="6">
        <f t="shared" si="24"/>
        <v>-1.9983035969171224E-3</v>
      </c>
      <c r="K321" s="10">
        <v>1</v>
      </c>
      <c r="L321" s="11">
        <f t="shared" si="20"/>
        <v>2017</v>
      </c>
      <c r="M321">
        <f t="shared" si="21"/>
        <v>4</v>
      </c>
      <c r="N321">
        <f t="shared" si="22"/>
        <v>10</v>
      </c>
    </row>
    <row r="322" spans="1:14" ht="18.95" hidden="1" customHeight="1" x14ac:dyDescent="0.35">
      <c r="A322" s="1">
        <v>42836</v>
      </c>
      <c r="B322">
        <v>234.89999399999999</v>
      </c>
      <c r="C322">
        <v>235.179993</v>
      </c>
      <c r="D322">
        <v>233.33999600000001</v>
      </c>
      <c r="E322">
        <v>235.05999800000001</v>
      </c>
      <c r="F322">
        <v>218.95126300000001</v>
      </c>
      <c r="G322">
        <v>88045300</v>
      </c>
      <c r="I322" s="7">
        <f t="shared" si="23"/>
        <v>-6.7988018492197747E-4</v>
      </c>
      <c r="J322" s="6">
        <f t="shared" si="24"/>
        <v>-8.4983429675931487E-3</v>
      </c>
      <c r="K322" s="10">
        <v>2</v>
      </c>
      <c r="L322" s="11">
        <f t="shared" si="20"/>
        <v>2017</v>
      </c>
      <c r="M322">
        <f t="shared" si="21"/>
        <v>4</v>
      </c>
      <c r="N322">
        <f t="shared" si="22"/>
        <v>11</v>
      </c>
    </row>
    <row r="323" spans="1:14" ht="18.95" hidden="1" customHeight="1" x14ac:dyDescent="0.35">
      <c r="A323" s="1">
        <v>42837</v>
      </c>
      <c r="B323">
        <v>234.740005</v>
      </c>
      <c r="C323">
        <v>234.96000699999999</v>
      </c>
      <c r="D323">
        <v>233.770004</v>
      </c>
      <c r="E323">
        <v>234.029999</v>
      </c>
      <c r="F323">
        <v>217.991837</v>
      </c>
      <c r="G323">
        <v>81864400</v>
      </c>
      <c r="I323" s="7">
        <f t="shared" si="23"/>
        <v>-4.2538501170248899E-4</v>
      </c>
      <c r="J323" s="6">
        <f t="shared" si="24"/>
        <v>-5.4879350420142829E-3</v>
      </c>
      <c r="K323" s="10">
        <v>3</v>
      </c>
      <c r="L323" s="11">
        <f t="shared" ref="L323:L386" si="25">YEAR(A323)</f>
        <v>2017</v>
      </c>
      <c r="M323">
        <f t="shared" ref="M323:M386" si="26">MONTH(A323)</f>
        <v>4</v>
      </c>
      <c r="N323">
        <f t="shared" ref="N323:N386" si="27">DAY(A323)</f>
        <v>12</v>
      </c>
    </row>
    <row r="324" spans="1:14" ht="18.95" hidden="1" customHeight="1" x14ac:dyDescent="0.35">
      <c r="A324" s="1">
        <v>42838</v>
      </c>
      <c r="B324">
        <v>233.63999899999999</v>
      </c>
      <c r="C324">
        <v>234.490005</v>
      </c>
      <c r="D324">
        <v>232.509995</v>
      </c>
      <c r="E324">
        <v>232.509995</v>
      </c>
      <c r="F324">
        <v>216.57598899999999</v>
      </c>
      <c r="G324">
        <v>92880400</v>
      </c>
      <c r="I324" s="7">
        <f t="shared" ref="I324:I387" si="28">(C324-E323)/E323</f>
        <v>1.9655856170814785E-3</v>
      </c>
      <c r="J324" s="6">
        <f t="shared" ref="J324:J387" si="29">(-E323+D324)/E323</f>
        <v>-6.4949109366103106E-3</v>
      </c>
      <c r="K324" s="10">
        <v>4</v>
      </c>
      <c r="L324" s="11">
        <f t="shared" si="25"/>
        <v>2017</v>
      </c>
      <c r="M324">
        <f t="shared" si="26"/>
        <v>4</v>
      </c>
      <c r="N324">
        <f t="shared" si="27"/>
        <v>13</v>
      </c>
    </row>
    <row r="325" spans="1:14" ht="18.95" hidden="1" customHeight="1" x14ac:dyDescent="0.35">
      <c r="A325" s="1">
        <v>42842</v>
      </c>
      <c r="B325">
        <v>233.11000100000001</v>
      </c>
      <c r="C325">
        <v>234.570007</v>
      </c>
      <c r="D325">
        <v>232.88000500000001</v>
      </c>
      <c r="E325">
        <v>234.570007</v>
      </c>
      <c r="F325">
        <v>218.494843</v>
      </c>
      <c r="G325">
        <v>68405400</v>
      </c>
      <c r="I325" s="7">
        <f t="shared" si="28"/>
        <v>8.8598857868454235E-3</v>
      </c>
      <c r="J325" s="6">
        <f t="shared" si="29"/>
        <v>1.5913724483113414E-3</v>
      </c>
      <c r="K325" s="10">
        <v>1</v>
      </c>
      <c r="L325" s="11">
        <f t="shared" si="25"/>
        <v>2017</v>
      </c>
      <c r="M325">
        <f t="shared" si="26"/>
        <v>4</v>
      </c>
      <c r="N325">
        <f t="shared" si="27"/>
        <v>17</v>
      </c>
    </row>
    <row r="326" spans="1:14" ht="18.95" hidden="1" customHeight="1" x14ac:dyDescent="0.35">
      <c r="A326" s="1">
        <v>42843</v>
      </c>
      <c r="B326">
        <v>233.720001</v>
      </c>
      <c r="C326">
        <v>234.490005</v>
      </c>
      <c r="D326">
        <v>233.08000200000001</v>
      </c>
      <c r="E326">
        <v>233.86999499999999</v>
      </c>
      <c r="F326">
        <v>217.84278900000001</v>
      </c>
      <c r="G326">
        <v>83225800</v>
      </c>
      <c r="I326" s="7">
        <f t="shared" si="28"/>
        <v>-3.4105809614443783E-4</v>
      </c>
      <c r="J326" s="6">
        <f t="shared" si="29"/>
        <v>-6.3520695550816795E-3</v>
      </c>
      <c r="K326" s="10">
        <v>2</v>
      </c>
      <c r="L326" s="11">
        <f t="shared" si="25"/>
        <v>2017</v>
      </c>
      <c r="M326">
        <f t="shared" si="26"/>
        <v>4</v>
      </c>
      <c r="N326">
        <f t="shared" si="27"/>
        <v>18</v>
      </c>
    </row>
    <row r="327" spans="1:14" ht="18.95" hidden="1" customHeight="1" x14ac:dyDescent="0.35">
      <c r="A327" s="1">
        <v>42844</v>
      </c>
      <c r="B327">
        <v>234.520004</v>
      </c>
      <c r="C327">
        <v>234.949997</v>
      </c>
      <c r="D327">
        <v>233.179993</v>
      </c>
      <c r="E327">
        <v>233.44000199999999</v>
      </c>
      <c r="F327">
        <v>217.442261</v>
      </c>
      <c r="G327">
        <v>68699900</v>
      </c>
      <c r="I327" s="7">
        <f t="shared" si="28"/>
        <v>4.6179587937307115E-3</v>
      </c>
      <c r="J327" s="6">
        <f t="shared" si="29"/>
        <v>-2.950365650796686E-3</v>
      </c>
      <c r="K327" s="10">
        <v>3</v>
      </c>
      <c r="L327" s="11">
        <f t="shared" si="25"/>
        <v>2017</v>
      </c>
      <c r="M327">
        <f t="shared" si="26"/>
        <v>4</v>
      </c>
      <c r="N327">
        <f t="shared" si="27"/>
        <v>19</v>
      </c>
    </row>
    <row r="328" spans="1:14" ht="18.95" hidden="1" customHeight="1" x14ac:dyDescent="0.35">
      <c r="A328" s="1">
        <v>42845</v>
      </c>
      <c r="B328">
        <v>234.14999399999999</v>
      </c>
      <c r="C328">
        <v>235.85000600000001</v>
      </c>
      <c r="D328">
        <v>233.779999</v>
      </c>
      <c r="E328">
        <v>235.33999600000001</v>
      </c>
      <c r="F328">
        <v>219.212051</v>
      </c>
      <c r="G328">
        <v>92572200</v>
      </c>
      <c r="I328" s="7">
        <f t="shared" si="28"/>
        <v>1.0323868999966916E-2</v>
      </c>
      <c r="J328" s="6">
        <f t="shared" si="29"/>
        <v>1.4564641753216357E-3</v>
      </c>
      <c r="K328" s="10">
        <v>4</v>
      </c>
      <c r="L328" s="11">
        <f t="shared" si="25"/>
        <v>2017</v>
      </c>
      <c r="M328">
        <f t="shared" si="26"/>
        <v>4</v>
      </c>
      <c r="N328">
        <f t="shared" si="27"/>
        <v>20</v>
      </c>
    </row>
    <row r="329" spans="1:14" ht="18.95" hidden="1" customHeight="1" x14ac:dyDescent="0.35">
      <c r="A329" s="1">
        <v>42846</v>
      </c>
      <c r="B329">
        <v>235.25</v>
      </c>
      <c r="C329">
        <v>235.30999800000001</v>
      </c>
      <c r="D329">
        <v>234.13000500000001</v>
      </c>
      <c r="E329">
        <v>234.58999600000001</v>
      </c>
      <c r="F329">
        <v>218.51345800000001</v>
      </c>
      <c r="G329">
        <v>110389800</v>
      </c>
      <c r="I329" s="7">
        <f t="shared" si="28"/>
        <v>-1.2746664617095592E-4</v>
      </c>
      <c r="J329" s="6">
        <f t="shared" si="29"/>
        <v>-5.1414592528505106E-3</v>
      </c>
      <c r="K329" s="10">
        <v>5</v>
      </c>
      <c r="L329" s="11">
        <f t="shared" si="25"/>
        <v>2017</v>
      </c>
      <c r="M329">
        <f t="shared" si="26"/>
        <v>4</v>
      </c>
      <c r="N329">
        <f t="shared" si="27"/>
        <v>21</v>
      </c>
    </row>
    <row r="330" spans="1:14" ht="18.95" hidden="1" customHeight="1" x14ac:dyDescent="0.35">
      <c r="A330" s="1">
        <v>42849</v>
      </c>
      <c r="B330">
        <v>237.179993</v>
      </c>
      <c r="C330">
        <v>237.41000399999999</v>
      </c>
      <c r="D330">
        <v>234.55999800000001</v>
      </c>
      <c r="E330">
        <v>237.16999799999999</v>
      </c>
      <c r="F330">
        <v>220.91667200000001</v>
      </c>
      <c r="G330">
        <v>119209900</v>
      </c>
      <c r="I330" s="7">
        <f t="shared" si="28"/>
        <v>1.2021007068008018E-2</v>
      </c>
      <c r="J330" s="6">
        <f t="shared" si="29"/>
        <v>-1.2787416561448845E-4</v>
      </c>
      <c r="K330" s="10">
        <v>1</v>
      </c>
      <c r="L330" s="11">
        <f t="shared" si="25"/>
        <v>2017</v>
      </c>
      <c r="M330">
        <f t="shared" si="26"/>
        <v>4</v>
      </c>
      <c r="N330">
        <f t="shared" si="27"/>
        <v>24</v>
      </c>
    </row>
    <row r="331" spans="1:14" ht="18.95" hidden="1" customHeight="1" x14ac:dyDescent="0.35">
      <c r="A331" s="1">
        <v>42850</v>
      </c>
      <c r="B331">
        <v>237.91000399999999</v>
      </c>
      <c r="C331">
        <v>238.949997</v>
      </c>
      <c r="D331">
        <v>237.80999800000001</v>
      </c>
      <c r="E331">
        <v>238.550003</v>
      </c>
      <c r="F331">
        <v>222.20207199999999</v>
      </c>
      <c r="G331">
        <v>76698300</v>
      </c>
      <c r="I331" s="7">
        <f t="shared" si="28"/>
        <v>7.5051609183721616E-3</v>
      </c>
      <c r="J331" s="6">
        <f t="shared" si="29"/>
        <v>2.6984863405868681E-3</v>
      </c>
      <c r="K331" s="10">
        <v>2</v>
      </c>
      <c r="L331" s="11">
        <f t="shared" si="25"/>
        <v>2017</v>
      </c>
      <c r="M331">
        <f t="shared" si="26"/>
        <v>4</v>
      </c>
      <c r="N331">
        <f t="shared" si="27"/>
        <v>25</v>
      </c>
    </row>
    <row r="332" spans="1:14" ht="18.95" hidden="1" customHeight="1" x14ac:dyDescent="0.35">
      <c r="A332" s="1">
        <v>42851</v>
      </c>
      <c r="B332">
        <v>238.509995</v>
      </c>
      <c r="C332">
        <v>239.529999</v>
      </c>
      <c r="D332">
        <v>238.35000600000001</v>
      </c>
      <c r="E332">
        <v>238.39999399999999</v>
      </c>
      <c r="F332">
        <v>222.062378</v>
      </c>
      <c r="G332">
        <v>84702500</v>
      </c>
      <c r="I332" s="7">
        <f t="shared" si="28"/>
        <v>4.1081366073175019E-3</v>
      </c>
      <c r="J332" s="6">
        <f t="shared" si="29"/>
        <v>-8.3838607203872556E-4</v>
      </c>
      <c r="K332" s="10">
        <v>3</v>
      </c>
      <c r="L332" s="11">
        <f t="shared" si="25"/>
        <v>2017</v>
      </c>
      <c r="M332">
        <f t="shared" si="26"/>
        <v>4</v>
      </c>
      <c r="N332">
        <f t="shared" si="27"/>
        <v>26</v>
      </c>
    </row>
    <row r="333" spans="1:14" ht="18.95" hidden="1" customHeight="1" x14ac:dyDescent="0.35">
      <c r="A333" s="1">
        <v>42852</v>
      </c>
      <c r="B333">
        <v>238.770004</v>
      </c>
      <c r="C333">
        <v>238.949997</v>
      </c>
      <c r="D333">
        <v>237.979996</v>
      </c>
      <c r="E333">
        <v>238.60000600000001</v>
      </c>
      <c r="F333">
        <v>222.24864199999999</v>
      </c>
      <c r="G333">
        <v>57410300</v>
      </c>
      <c r="I333" s="7">
        <f t="shared" si="28"/>
        <v>2.3070596218219865E-3</v>
      </c>
      <c r="J333" s="6">
        <f t="shared" si="29"/>
        <v>-1.7617366215201859E-3</v>
      </c>
      <c r="K333" s="10">
        <v>4</v>
      </c>
      <c r="L333" s="11">
        <f t="shared" si="25"/>
        <v>2017</v>
      </c>
      <c r="M333">
        <f t="shared" si="26"/>
        <v>4</v>
      </c>
      <c r="N333">
        <f t="shared" si="27"/>
        <v>27</v>
      </c>
    </row>
    <row r="334" spans="1:14" ht="18.95" hidden="1" customHeight="1" x14ac:dyDescent="0.35">
      <c r="A334" s="1">
        <v>42853</v>
      </c>
      <c r="B334">
        <v>238.89999399999999</v>
      </c>
      <c r="C334">
        <v>238.929993</v>
      </c>
      <c r="D334">
        <v>237.929993</v>
      </c>
      <c r="E334">
        <v>238.08000200000001</v>
      </c>
      <c r="F334">
        <v>221.76428200000001</v>
      </c>
      <c r="G334">
        <v>63532800</v>
      </c>
      <c r="I334" s="7">
        <f t="shared" si="28"/>
        <v>1.3830133767892213E-3</v>
      </c>
      <c r="J334" s="6">
        <f t="shared" si="29"/>
        <v>-2.8081013543646413E-3</v>
      </c>
      <c r="K334" s="10">
        <v>5</v>
      </c>
      <c r="L334" s="11">
        <f t="shared" si="25"/>
        <v>2017</v>
      </c>
      <c r="M334">
        <f t="shared" si="26"/>
        <v>4</v>
      </c>
      <c r="N334">
        <f t="shared" si="27"/>
        <v>28</v>
      </c>
    </row>
    <row r="335" spans="1:14" ht="18.95" hidden="1" customHeight="1" x14ac:dyDescent="0.35">
      <c r="A335" s="1">
        <v>42856</v>
      </c>
      <c r="B335">
        <v>238.679993</v>
      </c>
      <c r="C335">
        <v>239.16999799999999</v>
      </c>
      <c r="D335">
        <v>238.199997</v>
      </c>
      <c r="E335">
        <v>238.679993</v>
      </c>
      <c r="F335">
        <v>222.32316599999999</v>
      </c>
      <c r="G335">
        <v>66882500</v>
      </c>
      <c r="I335" s="7">
        <f t="shared" si="28"/>
        <v>4.5782761712173754E-3</v>
      </c>
      <c r="J335" s="6">
        <f t="shared" si="29"/>
        <v>5.0401125248641736E-4</v>
      </c>
      <c r="K335" s="10">
        <v>1</v>
      </c>
      <c r="L335" s="11">
        <f t="shared" si="25"/>
        <v>2017</v>
      </c>
      <c r="M335">
        <f t="shared" si="26"/>
        <v>5</v>
      </c>
      <c r="N335">
        <f t="shared" si="27"/>
        <v>1</v>
      </c>
    </row>
    <row r="336" spans="1:14" ht="18.95" hidden="1" customHeight="1" x14ac:dyDescent="0.35">
      <c r="A336" s="1">
        <v>42857</v>
      </c>
      <c r="B336">
        <v>238.83999600000001</v>
      </c>
      <c r="C336">
        <v>238.979996</v>
      </c>
      <c r="D336">
        <v>238.300003</v>
      </c>
      <c r="E336">
        <v>238.770004</v>
      </c>
      <c r="F336">
        <v>222.40701300000001</v>
      </c>
      <c r="G336">
        <v>57375700</v>
      </c>
      <c r="I336" s="7">
        <f t="shared" si="28"/>
        <v>1.2569256276122138E-3</v>
      </c>
      <c r="J336" s="6">
        <f t="shared" si="29"/>
        <v>-1.5920479769747282E-3</v>
      </c>
      <c r="K336" s="10">
        <v>2</v>
      </c>
      <c r="L336" s="11">
        <f t="shared" si="25"/>
        <v>2017</v>
      </c>
      <c r="M336">
        <f t="shared" si="26"/>
        <v>5</v>
      </c>
      <c r="N336">
        <f t="shared" si="27"/>
        <v>2</v>
      </c>
    </row>
    <row r="337" spans="1:14" ht="18.95" customHeight="1" x14ac:dyDescent="0.35">
      <c r="A337" s="1">
        <v>42858</v>
      </c>
      <c r="B337">
        <v>238.770004</v>
      </c>
      <c r="C337">
        <v>238.88000500000001</v>
      </c>
      <c r="D337">
        <v>237.699997</v>
      </c>
      <c r="E337">
        <v>238.479996</v>
      </c>
      <c r="F337">
        <v>222.136887</v>
      </c>
      <c r="G337">
        <v>73137700</v>
      </c>
      <c r="H337" t="s">
        <v>13</v>
      </c>
      <c r="I337" s="7">
        <f t="shared" si="28"/>
        <v>4.6069857250582915E-4</v>
      </c>
      <c r="J337" s="6">
        <f t="shared" si="29"/>
        <v>-4.4813292376541733E-3</v>
      </c>
      <c r="K337" s="10">
        <v>3</v>
      </c>
      <c r="L337" s="11">
        <f t="shared" si="25"/>
        <v>2017</v>
      </c>
      <c r="M337">
        <f t="shared" si="26"/>
        <v>5</v>
      </c>
      <c r="N337">
        <f t="shared" si="27"/>
        <v>3</v>
      </c>
    </row>
    <row r="338" spans="1:14" ht="18.95" customHeight="1" x14ac:dyDescent="0.35">
      <c r="A338" s="1">
        <v>42859</v>
      </c>
      <c r="B338">
        <v>238.83000200000001</v>
      </c>
      <c r="C338">
        <v>238.91999799999999</v>
      </c>
      <c r="D338">
        <v>237.779999</v>
      </c>
      <c r="E338">
        <v>238.759995</v>
      </c>
      <c r="F338">
        <v>222.39769000000001</v>
      </c>
      <c r="G338">
        <v>61462700</v>
      </c>
      <c r="H338" t="s">
        <v>12</v>
      </c>
      <c r="I338" s="7">
        <f t="shared" si="28"/>
        <v>1.8450268675784139E-3</v>
      </c>
      <c r="J338" s="6">
        <f t="shared" si="29"/>
        <v>-2.9352440948547994E-3</v>
      </c>
      <c r="K338" s="10">
        <v>4</v>
      </c>
      <c r="L338" s="11">
        <f t="shared" si="25"/>
        <v>2017</v>
      </c>
      <c r="M338">
        <f t="shared" si="26"/>
        <v>5</v>
      </c>
      <c r="N338">
        <f t="shared" si="27"/>
        <v>4</v>
      </c>
    </row>
    <row r="339" spans="1:14" ht="18.95" customHeight="1" x14ac:dyDescent="0.35">
      <c r="A339" s="1">
        <v>42860</v>
      </c>
      <c r="B339">
        <v>239.19000199999999</v>
      </c>
      <c r="C339">
        <v>239.720001</v>
      </c>
      <c r="D339">
        <v>238.679993</v>
      </c>
      <c r="E339">
        <v>239.699997</v>
      </c>
      <c r="F339">
        <v>223.27328499999999</v>
      </c>
      <c r="G339">
        <v>62001300</v>
      </c>
      <c r="H339" t="s">
        <v>11</v>
      </c>
      <c r="I339" s="7">
        <f t="shared" si="28"/>
        <v>4.0207992130339622E-3</v>
      </c>
      <c r="J339" s="6">
        <f t="shared" si="29"/>
        <v>-3.3507288354570227E-4</v>
      </c>
      <c r="K339" s="10">
        <v>5</v>
      </c>
      <c r="L339" s="11">
        <f t="shared" si="25"/>
        <v>2017</v>
      </c>
      <c r="M339">
        <f t="shared" si="26"/>
        <v>5</v>
      </c>
      <c r="N339">
        <f t="shared" si="27"/>
        <v>5</v>
      </c>
    </row>
    <row r="340" spans="1:14" ht="18.95" hidden="1" customHeight="1" x14ac:dyDescent="0.35">
      <c r="A340" s="1">
        <v>42863</v>
      </c>
      <c r="B340">
        <v>239.75</v>
      </c>
      <c r="C340">
        <v>239.91999799999999</v>
      </c>
      <c r="D340">
        <v>239.16999799999999</v>
      </c>
      <c r="E340">
        <v>239.66000399999999</v>
      </c>
      <c r="F340">
        <v>223.236008</v>
      </c>
      <c r="G340">
        <v>48385700</v>
      </c>
      <c r="I340" s="7">
        <f t="shared" si="28"/>
        <v>9.1781811745286063E-4</v>
      </c>
      <c r="J340" s="6">
        <f t="shared" si="29"/>
        <v>-2.2110930606311341E-3</v>
      </c>
      <c r="K340" s="10">
        <v>1</v>
      </c>
      <c r="L340" s="11">
        <f t="shared" si="25"/>
        <v>2017</v>
      </c>
      <c r="M340">
        <f t="shared" si="26"/>
        <v>5</v>
      </c>
      <c r="N340">
        <f t="shared" si="27"/>
        <v>8</v>
      </c>
    </row>
    <row r="341" spans="1:14" ht="18.95" hidden="1" customHeight="1" x14ac:dyDescent="0.35">
      <c r="A341" s="1">
        <v>42864</v>
      </c>
      <c r="B341">
        <v>239.96000699999999</v>
      </c>
      <c r="C341">
        <v>240.19000199999999</v>
      </c>
      <c r="D341">
        <v>239.03999300000001</v>
      </c>
      <c r="E341">
        <v>239.44000199999999</v>
      </c>
      <c r="F341">
        <v>223.03109699999999</v>
      </c>
      <c r="G341">
        <v>51363200</v>
      </c>
      <c r="I341" s="7">
        <f t="shared" si="28"/>
        <v>2.2114578617799165E-3</v>
      </c>
      <c r="J341" s="6">
        <f t="shared" si="29"/>
        <v>-2.5870441026946524E-3</v>
      </c>
      <c r="K341" s="10">
        <v>2</v>
      </c>
      <c r="L341" s="11">
        <f t="shared" si="25"/>
        <v>2017</v>
      </c>
      <c r="M341">
        <f t="shared" si="26"/>
        <v>5</v>
      </c>
      <c r="N341">
        <f t="shared" si="27"/>
        <v>9</v>
      </c>
    </row>
    <row r="342" spans="1:14" ht="18.95" hidden="1" customHeight="1" x14ac:dyDescent="0.35">
      <c r="A342" s="1">
        <v>42865</v>
      </c>
      <c r="B342">
        <v>239.38999899999999</v>
      </c>
      <c r="C342">
        <v>239.86999499999999</v>
      </c>
      <c r="D342">
        <v>239.14999399999999</v>
      </c>
      <c r="E342">
        <v>239.86999499999999</v>
      </c>
      <c r="F342">
        <v>223.431625</v>
      </c>
      <c r="G342">
        <v>54293800</v>
      </c>
      <c r="I342" s="7">
        <f t="shared" si="28"/>
        <v>1.7958277497842491E-3</v>
      </c>
      <c r="J342" s="6">
        <f t="shared" si="29"/>
        <v>-1.2111927730438304E-3</v>
      </c>
      <c r="K342" s="10">
        <v>3</v>
      </c>
      <c r="L342" s="11">
        <f t="shared" si="25"/>
        <v>2017</v>
      </c>
      <c r="M342">
        <f t="shared" si="26"/>
        <v>5</v>
      </c>
      <c r="N342">
        <f t="shared" si="27"/>
        <v>10</v>
      </c>
    </row>
    <row r="343" spans="1:14" ht="18.95" hidden="1" customHeight="1" x14ac:dyDescent="0.35">
      <c r="A343" s="1">
        <v>42866</v>
      </c>
      <c r="B343">
        <v>239.35000600000001</v>
      </c>
      <c r="C343">
        <v>239.570007</v>
      </c>
      <c r="D343">
        <v>238.13000500000001</v>
      </c>
      <c r="E343">
        <v>239.38000500000001</v>
      </c>
      <c r="F343">
        <v>222.975189</v>
      </c>
      <c r="G343">
        <v>62358300</v>
      </c>
      <c r="I343" s="7">
        <f t="shared" si="28"/>
        <v>-1.2506274492563559E-3</v>
      </c>
      <c r="J343" s="6">
        <f t="shared" si="29"/>
        <v>-7.2538876736124398E-3</v>
      </c>
      <c r="K343" s="10">
        <v>4</v>
      </c>
      <c r="L343" s="11">
        <f t="shared" si="25"/>
        <v>2017</v>
      </c>
      <c r="M343">
        <f t="shared" si="26"/>
        <v>5</v>
      </c>
      <c r="N343">
        <f t="shared" si="27"/>
        <v>11</v>
      </c>
    </row>
    <row r="344" spans="1:14" ht="18.95" hidden="1" customHeight="1" x14ac:dyDescent="0.35">
      <c r="A344" s="1">
        <v>42867</v>
      </c>
      <c r="B344">
        <v>239.08999600000001</v>
      </c>
      <c r="C344">
        <v>239.429993</v>
      </c>
      <c r="D344">
        <v>238.66999799999999</v>
      </c>
      <c r="E344">
        <v>238.979996</v>
      </c>
      <c r="F344">
        <v>222.602631</v>
      </c>
      <c r="G344">
        <v>53912700</v>
      </c>
      <c r="I344" s="7">
        <f t="shared" si="28"/>
        <v>2.0882278785141147E-4</v>
      </c>
      <c r="J344" s="6">
        <f t="shared" si="29"/>
        <v>-2.9660246686017853E-3</v>
      </c>
      <c r="K344" s="10">
        <v>5</v>
      </c>
      <c r="L344" s="11">
        <f t="shared" si="25"/>
        <v>2017</v>
      </c>
      <c r="M344">
        <f t="shared" si="26"/>
        <v>5</v>
      </c>
      <c r="N344">
        <f t="shared" si="27"/>
        <v>12</v>
      </c>
    </row>
    <row r="345" spans="1:14" ht="18.95" hidden="1" customHeight="1" x14ac:dyDescent="0.35">
      <c r="A345" s="1">
        <v>42870</v>
      </c>
      <c r="B345">
        <v>239.470001</v>
      </c>
      <c r="C345">
        <v>240.44000199999999</v>
      </c>
      <c r="D345">
        <v>239.449997</v>
      </c>
      <c r="E345">
        <v>240.300003</v>
      </c>
      <c r="F345">
        <v>223.83216899999999</v>
      </c>
      <c r="G345">
        <v>61918900</v>
      </c>
      <c r="I345" s="7">
        <f t="shared" si="28"/>
        <v>6.1093230581525026E-3</v>
      </c>
      <c r="J345" s="6">
        <f t="shared" si="29"/>
        <v>1.9666959907388916E-3</v>
      </c>
      <c r="K345" s="10">
        <v>1</v>
      </c>
      <c r="L345" s="11">
        <f t="shared" si="25"/>
        <v>2017</v>
      </c>
      <c r="M345">
        <f t="shared" si="26"/>
        <v>5</v>
      </c>
      <c r="N345">
        <f t="shared" si="27"/>
        <v>15</v>
      </c>
    </row>
    <row r="346" spans="1:14" ht="18.95" hidden="1" customHeight="1" x14ac:dyDescent="0.35">
      <c r="A346" s="1">
        <v>42871</v>
      </c>
      <c r="B346">
        <v>240.63999899999999</v>
      </c>
      <c r="C346">
        <v>240.66999799999999</v>
      </c>
      <c r="D346">
        <v>239.63000500000001</v>
      </c>
      <c r="E346">
        <v>240.08000200000001</v>
      </c>
      <c r="F346">
        <v>223.627228</v>
      </c>
      <c r="G346">
        <v>51241800</v>
      </c>
      <c r="I346" s="7">
        <f t="shared" si="28"/>
        <v>1.53972116263348E-3</v>
      </c>
      <c r="J346" s="6">
        <f t="shared" si="29"/>
        <v>-2.7881730821284782E-3</v>
      </c>
      <c r="K346" s="10">
        <v>2</v>
      </c>
      <c r="L346" s="11">
        <f t="shared" si="25"/>
        <v>2017</v>
      </c>
      <c r="M346">
        <f t="shared" si="26"/>
        <v>5</v>
      </c>
      <c r="N346">
        <f t="shared" si="27"/>
        <v>16</v>
      </c>
    </row>
    <row r="347" spans="1:14" ht="18.95" hidden="1" customHeight="1" x14ac:dyDescent="0.35">
      <c r="A347" s="1">
        <v>42872</v>
      </c>
      <c r="B347">
        <v>240.08000200000001</v>
      </c>
      <c r="C347">
        <v>240.08000200000001</v>
      </c>
      <c r="D347">
        <v>235.75</v>
      </c>
      <c r="E347">
        <v>235.820007</v>
      </c>
      <c r="F347">
        <v>219.65919500000001</v>
      </c>
      <c r="G347">
        <v>172174100</v>
      </c>
      <c r="I347" s="7">
        <f t="shared" si="28"/>
        <v>0</v>
      </c>
      <c r="J347" s="6">
        <f t="shared" si="29"/>
        <v>-1.8035662962048823E-2</v>
      </c>
      <c r="K347" s="10">
        <v>3</v>
      </c>
      <c r="L347" s="11">
        <f t="shared" si="25"/>
        <v>2017</v>
      </c>
      <c r="M347">
        <f t="shared" si="26"/>
        <v>5</v>
      </c>
      <c r="N347">
        <f t="shared" si="27"/>
        <v>17</v>
      </c>
    </row>
    <row r="348" spans="1:14" ht="18.95" hidden="1" customHeight="1" x14ac:dyDescent="0.35">
      <c r="A348" s="1">
        <v>42873</v>
      </c>
      <c r="B348">
        <v>235.729996</v>
      </c>
      <c r="C348">
        <v>237.75</v>
      </c>
      <c r="D348">
        <v>235.429993</v>
      </c>
      <c r="E348">
        <v>236.770004</v>
      </c>
      <c r="F348">
        <v>220.544083</v>
      </c>
      <c r="G348">
        <v>107047700</v>
      </c>
      <c r="I348" s="7">
        <f t="shared" si="28"/>
        <v>8.1841783678684912E-3</v>
      </c>
      <c r="J348" s="6">
        <f t="shared" si="29"/>
        <v>-1.6538630668432126E-3</v>
      </c>
      <c r="K348" s="10">
        <v>4</v>
      </c>
      <c r="L348" s="11">
        <f t="shared" si="25"/>
        <v>2017</v>
      </c>
      <c r="M348">
        <f t="shared" si="26"/>
        <v>5</v>
      </c>
      <c r="N348">
        <f t="shared" si="27"/>
        <v>18</v>
      </c>
    </row>
    <row r="349" spans="1:14" ht="18.95" hidden="1" customHeight="1" x14ac:dyDescent="0.35">
      <c r="A349" s="1">
        <v>42874</v>
      </c>
      <c r="B349">
        <v>237.33000200000001</v>
      </c>
      <c r="C349">
        <v>239.08000200000001</v>
      </c>
      <c r="D349">
        <v>237.270004</v>
      </c>
      <c r="E349">
        <v>238.30999800000001</v>
      </c>
      <c r="F349">
        <v>221.978531</v>
      </c>
      <c r="G349">
        <v>115011400</v>
      </c>
      <c r="I349" s="7">
        <f t="shared" si="28"/>
        <v>9.756294973919109E-3</v>
      </c>
      <c r="J349" s="6">
        <f t="shared" si="29"/>
        <v>2.1117539872153738E-3</v>
      </c>
      <c r="K349" s="10">
        <v>5</v>
      </c>
      <c r="L349" s="11">
        <f t="shared" si="25"/>
        <v>2017</v>
      </c>
      <c r="M349">
        <f t="shared" si="26"/>
        <v>5</v>
      </c>
      <c r="N349">
        <f t="shared" si="27"/>
        <v>19</v>
      </c>
    </row>
    <row r="350" spans="1:14" ht="18.95" hidden="1" customHeight="1" x14ac:dyDescent="0.35">
      <c r="A350" s="1">
        <v>42877</v>
      </c>
      <c r="B350">
        <v>238.89999399999999</v>
      </c>
      <c r="C350">
        <v>239.71000699999999</v>
      </c>
      <c r="D350">
        <v>238.820007</v>
      </c>
      <c r="E350">
        <v>239.520004</v>
      </c>
      <c r="F350">
        <v>223.105591</v>
      </c>
      <c r="G350">
        <v>61010600</v>
      </c>
      <c r="I350" s="7">
        <f t="shared" si="28"/>
        <v>5.8747388349186377E-3</v>
      </c>
      <c r="J350" s="6">
        <f t="shared" si="29"/>
        <v>2.1401074410650474E-3</v>
      </c>
      <c r="K350" s="10">
        <v>1</v>
      </c>
      <c r="L350" s="11">
        <f t="shared" si="25"/>
        <v>2017</v>
      </c>
      <c r="M350">
        <f t="shared" si="26"/>
        <v>5</v>
      </c>
      <c r="N350">
        <f t="shared" si="27"/>
        <v>22</v>
      </c>
    </row>
    <row r="351" spans="1:14" ht="18.95" hidden="1" customHeight="1" x14ac:dyDescent="0.35">
      <c r="A351" s="1">
        <v>42878</v>
      </c>
      <c r="B351">
        <v>239.949997</v>
      </c>
      <c r="C351">
        <v>240.240005</v>
      </c>
      <c r="D351">
        <v>239.509995</v>
      </c>
      <c r="E351">
        <v>240.050003</v>
      </c>
      <c r="F351">
        <v>223.59930399999999</v>
      </c>
      <c r="G351">
        <v>48341700</v>
      </c>
      <c r="I351" s="7">
        <f t="shared" si="28"/>
        <v>3.0060161488641105E-3</v>
      </c>
      <c r="J351" s="6">
        <f t="shared" si="29"/>
        <v>-4.1787741453096353E-5</v>
      </c>
      <c r="K351" s="10">
        <v>2</v>
      </c>
      <c r="L351" s="11">
        <f t="shared" si="25"/>
        <v>2017</v>
      </c>
      <c r="M351">
        <f t="shared" si="26"/>
        <v>5</v>
      </c>
      <c r="N351">
        <f t="shared" si="27"/>
        <v>23</v>
      </c>
    </row>
    <row r="352" spans="1:14" ht="18.95" hidden="1" customHeight="1" x14ac:dyDescent="0.35">
      <c r="A352" s="1">
        <v>42879</v>
      </c>
      <c r="B352">
        <v>240.320007</v>
      </c>
      <c r="C352">
        <v>240.729996</v>
      </c>
      <c r="D352">
        <v>239.929993</v>
      </c>
      <c r="E352">
        <v>240.61000100000001</v>
      </c>
      <c r="F352">
        <v>224.12089499999999</v>
      </c>
      <c r="G352">
        <v>46927700</v>
      </c>
      <c r="I352" s="7">
        <f t="shared" si="28"/>
        <v>2.8327139825113689E-3</v>
      </c>
      <c r="J352" s="6">
        <f t="shared" si="29"/>
        <v>-4.9993750677023623E-4</v>
      </c>
      <c r="K352" s="10">
        <v>3</v>
      </c>
      <c r="L352" s="11">
        <f t="shared" si="25"/>
        <v>2017</v>
      </c>
      <c r="M352">
        <f t="shared" si="26"/>
        <v>5</v>
      </c>
      <c r="N352">
        <f t="shared" si="27"/>
        <v>24</v>
      </c>
    </row>
    <row r="353" spans="1:14" ht="18.95" hidden="1" customHeight="1" x14ac:dyDescent="0.35">
      <c r="A353" s="1">
        <v>42880</v>
      </c>
      <c r="B353">
        <v>241.199997</v>
      </c>
      <c r="C353">
        <v>242.08000200000001</v>
      </c>
      <c r="D353">
        <v>240.96000699999999</v>
      </c>
      <c r="E353">
        <v>241.759995</v>
      </c>
      <c r="F353">
        <v>225.19207800000001</v>
      </c>
      <c r="G353">
        <v>64071700</v>
      </c>
      <c r="I353" s="7">
        <f t="shared" si="28"/>
        <v>6.1094758899901099E-3</v>
      </c>
      <c r="J353" s="6">
        <f t="shared" si="29"/>
        <v>1.4546610637351653E-3</v>
      </c>
      <c r="K353" s="10">
        <v>4</v>
      </c>
      <c r="L353" s="11">
        <f t="shared" si="25"/>
        <v>2017</v>
      </c>
      <c r="M353">
        <f t="shared" si="26"/>
        <v>5</v>
      </c>
      <c r="N353">
        <f t="shared" si="27"/>
        <v>25</v>
      </c>
    </row>
    <row r="354" spans="1:14" ht="18.95" hidden="1" customHeight="1" x14ac:dyDescent="0.35">
      <c r="A354" s="1">
        <v>42881</v>
      </c>
      <c r="B354">
        <v>241.53999300000001</v>
      </c>
      <c r="C354">
        <v>241.89999399999999</v>
      </c>
      <c r="D354">
        <v>241.449997</v>
      </c>
      <c r="E354">
        <v>241.71000699999999</v>
      </c>
      <c r="F354">
        <v>225.14553799999999</v>
      </c>
      <c r="G354">
        <v>46629900</v>
      </c>
      <c r="I354" s="7">
        <f t="shared" si="28"/>
        <v>5.7908257319408396E-4</v>
      </c>
      <c r="J354" s="6">
        <f t="shared" si="29"/>
        <v>-1.2822551555728124E-3</v>
      </c>
      <c r="K354" s="10">
        <v>5</v>
      </c>
      <c r="L354" s="11">
        <f t="shared" si="25"/>
        <v>2017</v>
      </c>
      <c r="M354">
        <f t="shared" si="26"/>
        <v>5</v>
      </c>
      <c r="N354">
        <f t="shared" si="27"/>
        <v>26</v>
      </c>
    </row>
    <row r="355" spans="1:14" ht="18.95" hidden="1" customHeight="1" x14ac:dyDescent="0.35">
      <c r="A355" s="1">
        <v>42885</v>
      </c>
      <c r="B355">
        <v>241.33999600000001</v>
      </c>
      <c r="C355">
        <v>241.78999300000001</v>
      </c>
      <c r="D355">
        <v>241.16000399999999</v>
      </c>
      <c r="E355">
        <v>241.5</v>
      </c>
      <c r="F355">
        <v>224.94992099999999</v>
      </c>
      <c r="G355">
        <v>35201900</v>
      </c>
      <c r="I355" s="7">
        <f t="shared" si="28"/>
        <v>3.3091720526084561E-4</v>
      </c>
      <c r="J355" s="6">
        <f t="shared" si="29"/>
        <v>-2.2754664021833559E-3</v>
      </c>
      <c r="K355" s="10">
        <v>2</v>
      </c>
      <c r="L355" s="11">
        <f t="shared" si="25"/>
        <v>2017</v>
      </c>
      <c r="M355">
        <f t="shared" si="26"/>
        <v>5</v>
      </c>
      <c r="N355">
        <f t="shared" si="27"/>
        <v>30</v>
      </c>
    </row>
    <row r="356" spans="1:14" ht="18.95" hidden="1" customHeight="1" x14ac:dyDescent="0.35">
      <c r="A356" s="1">
        <v>42886</v>
      </c>
      <c r="B356">
        <v>241.83999600000001</v>
      </c>
      <c r="C356">
        <v>241.88000500000001</v>
      </c>
      <c r="D356">
        <v>240.63999899999999</v>
      </c>
      <c r="E356">
        <v>241.44000199999999</v>
      </c>
      <c r="F356">
        <v>224.89404300000001</v>
      </c>
      <c r="G356">
        <v>91796000</v>
      </c>
      <c r="I356" s="7">
        <f t="shared" si="28"/>
        <v>1.5735196687371067E-3</v>
      </c>
      <c r="J356" s="6">
        <f t="shared" si="29"/>
        <v>-3.5610807453416611E-3</v>
      </c>
      <c r="K356" s="10">
        <v>3</v>
      </c>
      <c r="L356" s="11">
        <f t="shared" si="25"/>
        <v>2017</v>
      </c>
      <c r="M356">
        <f t="shared" si="26"/>
        <v>5</v>
      </c>
      <c r="N356">
        <f t="shared" si="27"/>
        <v>31</v>
      </c>
    </row>
    <row r="357" spans="1:14" ht="18.95" hidden="1" customHeight="1" x14ac:dyDescent="0.35">
      <c r="A357" s="1">
        <v>42887</v>
      </c>
      <c r="B357">
        <v>241.970001</v>
      </c>
      <c r="C357">
        <v>243.38000500000001</v>
      </c>
      <c r="D357">
        <v>241.63999899999999</v>
      </c>
      <c r="E357">
        <v>243.36000100000001</v>
      </c>
      <c r="F357">
        <v>226.682434</v>
      </c>
      <c r="G357">
        <v>68962000</v>
      </c>
      <c r="I357" s="7">
        <f t="shared" si="28"/>
        <v>8.035134956634148E-3</v>
      </c>
      <c r="J357" s="6">
        <f t="shared" si="29"/>
        <v>8.2835072209780803E-4</v>
      </c>
      <c r="K357" s="10">
        <v>4</v>
      </c>
      <c r="L357" s="11">
        <f t="shared" si="25"/>
        <v>2017</v>
      </c>
      <c r="M357">
        <f t="shared" si="26"/>
        <v>6</v>
      </c>
      <c r="N357">
        <f t="shared" si="27"/>
        <v>1</v>
      </c>
    </row>
    <row r="358" spans="1:14" ht="18.95" hidden="1" customHeight="1" x14ac:dyDescent="0.35">
      <c r="A358" s="1">
        <v>42888</v>
      </c>
      <c r="B358">
        <v>243.41999799999999</v>
      </c>
      <c r="C358">
        <v>244.35000600000001</v>
      </c>
      <c r="D358">
        <v>243.08000200000001</v>
      </c>
      <c r="E358">
        <v>244.16999799999999</v>
      </c>
      <c r="F358">
        <v>227.43696600000001</v>
      </c>
      <c r="G358">
        <v>88666100</v>
      </c>
      <c r="I358" s="7">
        <f t="shared" si="28"/>
        <v>4.0680678662554596E-3</v>
      </c>
      <c r="J358" s="6">
        <f t="shared" si="29"/>
        <v>-1.1505547290000366E-3</v>
      </c>
      <c r="K358" s="10">
        <v>5</v>
      </c>
      <c r="L358" s="11">
        <f t="shared" si="25"/>
        <v>2017</v>
      </c>
      <c r="M358">
        <f t="shared" si="26"/>
        <v>6</v>
      </c>
      <c r="N358">
        <f t="shared" si="27"/>
        <v>2</v>
      </c>
    </row>
    <row r="359" spans="1:14" ht="18.95" hidden="1" customHeight="1" x14ac:dyDescent="0.35">
      <c r="A359" s="1">
        <v>42891</v>
      </c>
      <c r="B359">
        <v>243.970001</v>
      </c>
      <c r="C359">
        <v>244.300003</v>
      </c>
      <c r="D359">
        <v>243.759995</v>
      </c>
      <c r="E359">
        <v>243.990005</v>
      </c>
      <c r="F359">
        <v>227.26930200000001</v>
      </c>
      <c r="G359">
        <v>44698800</v>
      </c>
      <c r="I359" s="7">
        <f t="shared" si="28"/>
        <v>5.3243642161151692E-4</v>
      </c>
      <c r="J359" s="6">
        <f t="shared" si="29"/>
        <v>-1.6791702639895546E-3</v>
      </c>
      <c r="K359" s="10">
        <v>1</v>
      </c>
      <c r="L359" s="11">
        <f t="shared" si="25"/>
        <v>2017</v>
      </c>
      <c r="M359">
        <f t="shared" si="26"/>
        <v>6</v>
      </c>
      <c r="N359">
        <f t="shared" si="27"/>
        <v>5</v>
      </c>
    </row>
    <row r="360" spans="1:14" ht="18.95" hidden="1" customHeight="1" x14ac:dyDescent="0.35">
      <c r="A360" s="1">
        <v>42892</v>
      </c>
      <c r="B360">
        <v>243.33999600000001</v>
      </c>
      <c r="C360">
        <v>243.979996</v>
      </c>
      <c r="D360">
        <v>243.11999499999999</v>
      </c>
      <c r="E360">
        <v>243.21000699999999</v>
      </c>
      <c r="F360">
        <v>226.54274000000001</v>
      </c>
      <c r="G360">
        <v>50375400</v>
      </c>
      <c r="I360" s="7">
        <f t="shared" si="28"/>
        <v>-4.1022172199212031E-5</v>
      </c>
      <c r="J360" s="6">
        <f t="shared" si="29"/>
        <v>-3.5657608187679973E-3</v>
      </c>
      <c r="K360" s="10">
        <v>2</v>
      </c>
      <c r="L360" s="11">
        <f t="shared" si="25"/>
        <v>2017</v>
      </c>
      <c r="M360">
        <f t="shared" si="26"/>
        <v>6</v>
      </c>
      <c r="N360">
        <f t="shared" si="27"/>
        <v>6</v>
      </c>
    </row>
    <row r="361" spans="1:14" ht="18.95" hidden="1" customHeight="1" x14ac:dyDescent="0.35">
      <c r="A361" s="1">
        <v>42893</v>
      </c>
      <c r="B361">
        <v>243.60000600000001</v>
      </c>
      <c r="C361">
        <v>243.91999799999999</v>
      </c>
      <c r="D361">
        <v>242.83000200000001</v>
      </c>
      <c r="E361">
        <v>243.66000399999999</v>
      </c>
      <c r="F361">
        <v>226.96191400000001</v>
      </c>
      <c r="G361">
        <v>54144300</v>
      </c>
      <c r="I361" s="7">
        <f t="shared" si="28"/>
        <v>2.9192507691511325E-3</v>
      </c>
      <c r="J361" s="6">
        <f t="shared" si="29"/>
        <v>-1.5624562685037167E-3</v>
      </c>
      <c r="K361" s="10">
        <v>3</v>
      </c>
      <c r="L361" s="11">
        <f t="shared" si="25"/>
        <v>2017</v>
      </c>
      <c r="M361">
        <f t="shared" si="26"/>
        <v>6</v>
      </c>
      <c r="N361">
        <f t="shared" si="27"/>
        <v>7</v>
      </c>
    </row>
    <row r="362" spans="1:14" ht="18.95" hidden="1" customHeight="1" x14ac:dyDescent="0.35">
      <c r="A362" s="1">
        <v>42894</v>
      </c>
      <c r="B362">
        <v>243.770004</v>
      </c>
      <c r="C362">
        <v>244.33000200000001</v>
      </c>
      <c r="D362">
        <v>243.16999799999999</v>
      </c>
      <c r="E362">
        <v>243.779999</v>
      </c>
      <c r="F362">
        <v>227.073669</v>
      </c>
      <c r="G362">
        <v>65950700</v>
      </c>
      <c r="I362" s="7">
        <f t="shared" si="28"/>
        <v>2.7497249815362436E-3</v>
      </c>
      <c r="J362" s="6">
        <f t="shared" si="29"/>
        <v>-2.0110235244024453E-3</v>
      </c>
      <c r="K362" s="10">
        <v>4</v>
      </c>
      <c r="L362" s="11">
        <f t="shared" si="25"/>
        <v>2017</v>
      </c>
      <c r="M362">
        <f t="shared" si="26"/>
        <v>6</v>
      </c>
      <c r="N362">
        <f t="shared" si="27"/>
        <v>8</v>
      </c>
    </row>
    <row r="363" spans="1:14" ht="18.95" hidden="1" customHeight="1" x14ac:dyDescent="0.35">
      <c r="A363" s="1">
        <v>42895</v>
      </c>
      <c r="B363">
        <v>244.08999600000001</v>
      </c>
      <c r="C363">
        <v>245.009995</v>
      </c>
      <c r="D363">
        <v>241.949997</v>
      </c>
      <c r="E363">
        <v>243.41000399999999</v>
      </c>
      <c r="F363">
        <v>226.72906499999999</v>
      </c>
      <c r="G363">
        <v>132256400</v>
      </c>
      <c r="I363" s="7">
        <f t="shared" si="28"/>
        <v>5.0455164699545344E-3</v>
      </c>
      <c r="J363" s="6">
        <f t="shared" si="29"/>
        <v>-7.5067766326474038E-3</v>
      </c>
      <c r="K363" s="10">
        <v>5</v>
      </c>
      <c r="L363" s="11">
        <f t="shared" si="25"/>
        <v>2017</v>
      </c>
      <c r="M363">
        <f t="shared" si="26"/>
        <v>6</v>
      </c>
      <c r="N363">
        <f t="shared" si="27"/>
        <v>9</v>
      </c>
    </row>
    <row r="364" spans="1:14" ht="18.95" hidden="1" customHeight="1" x14ac:dyDescent="0.35">
      <c r="A364" s="1">
        <v>42898</v>
      </c>
      <c r="B364">
        <v>243.13000500000001</v>
      </c>
      <c r="C364">
        <v>243.41999799999999</v>
      </c>
      <c r="D364">
        <v>242.38000500000001</v>
      </c>
      <c r="E364">
        <v>243.36000100000001</v>
      </c>
      <c r="F364">
        <v>226.682434</v>
      </c>
      <c r="G364">
        <v>86108100</v>
      </c>
      <c r="I364" s="7">
        <f t="shared" si="28"/>
        <v>4.1058296026345959E-5</v>
      </c>
      <c r="J364" s="6">
        <f t="shared" si="29"/>
        <v>-4.231539308466448E-3</v>
      </c>
      <c r="K364" s="10">
        <v>1</v>
      </c>
      <c r="L364" s="11">
        <f t="shared" si="25"/>
        <v>2017</v>
      </c>
      <c r="M364">
        <f t="shared" si="26"/>
        <v>6</v>
      </c>
      <c r="N364">
        <f t="shared" si="27"/>
        <v>12</v>
      </c>
    </row>
    <row r="365" spans="1:14" ht="18.95" hidden="1" customHeight="1" x14ac:dyDescent="0.35">
      <c r="A365" s="1">
        <v>42899</v>
      </c>
      <c r="B365">
        <v>243.979996</v>
      </c>
      <c r="C365">
        <v>244.61000100000001</v>
      </c>
      <c r="D365">
        <v>243.58000200000001</v>
      </c>
      <c r="E365">
        <v>244.550003</v>
      </c>
      <c r="F365">
        <v>227.79092399999999</v>
      </c>
      <c r="G365">
        <v>60067000</v>
      </c>
      <c r="I365" s="7">
        <f t="shared" si="28"/>
        <v>5.1364233845478981E-3</v>
      </c>
      <c r="J365" s="6">
        <f t="shared" si="29"/>
        <v>9.0401462481912273E-4</v>
      </c>
      <c r="K365" s="10">
        <v>2</v>
      </c>
      <c r="L365" s="11">
        <f t="shared" si="25"/>
        <v>2017</v>
      </c>
      <c r="M365">
        <f t="shared" si="26"/>
        <v>6</v>
      </c>
      <c r="N365">
        <f t="shared" si="27"/>
        <v>13</v>
      </c>
    </row>
    <row r="366" spans="1:14" ht="18.95" customHeight="1" x14ac:dyDescent="0.35">
      <c r="A366" s="1">
        <v>42900</v>
      </c>
      <c r="B366">
        <v>244.86000100000001</v>
      </c>
      <c r="C366">
        <v>244.86999499999999</v>
      </c>
      <c r="D366">
        <v>243.28999300000001</v>
      </c>
      <c r="E366">
        <v>244.240005</v>
      </c>
      <c r="F366">
        <v>227.50216699999999</v>
      </c>
      <c r="G366">
        <v>78602300</v>
      </c>
      <c r="H366" t="s">
        <v>13</v>
      </c>
      <c r="I366" s="7">
        <f t="shared" si="28"/>
        <v>1.3084931346330222E-3</v>
      </c>
      <c r="J366" s="6">
        <f t="shared" si="29"/>
        <v>-5.1523614170636261E-3</v>
      </c>
      <c r="K366" s="10">
        <v>3</v>
      </c>
      <c r="L366" s="11">
        <f t="shared" si="25"/>
        <v>2017</v>
      </c>
      <c r="M366">
        <f t="shared" si="26"/>
        <v>6</v>
      </c>
      <c r="N366">
        <f t="shared" si="27"/>
        <v>14</v>
      </c>
    </row>
    <row r="367" spans="1:14" ht="18.95" customHeight="1" x14ac:dyDescent="0.35">
      <c r="A367" s="1">
        <v>42901</v>
      </c>
      <c r="B367">
        <v>242.679993</v>
      </c>
      <c r="C367">
        <v>243.91000399999999</v>
      </c>
      <c r="D367">
        <v>242.36000100000001</v>
      </c>
      <c r="E367">
        <v>243.770004</v>
      </c>
      <c r="F367">
        <v>227.06436199999999</v>
      </c>
      <c r="G367">
        <v>66464900</v>
      </c>
      <c r="H367" t="s">
        <v>12</v>
      </c>
      <c r="I367" s="7">
        <f t="shared" si="28"/>
        <v>-1.35113410270365E-3</v>
      </c>
      <c r="J367" s="6">
        <f t="shared" si="29"/>
        <v>-7.6973630916851044E-3</v>
      </c>
      <c r="K367" s="10">
        <v>4</v>
      </c>
      <c r="L367" s="11">
        <f t="shared" si="25"/>
        <v>2017</v>
      </c>
      <c r="M367">
        <f t="shared" si="26"/>
        <v>6</v>
      </c>
      <c r="N367">
        <f t="shared" si="27"/>
        <v>15</v>
      </c>
    </row>
    <row r="368" spans="1:14" ht="18.95" customHeight="1" x14ac:dyDescent="0.4">
      <c r="A368" s="1">
        <v>42902</v>
      </c>
      <c r="B368">
        <v>242.770004</v>
      </c>
      <c r="C368">
        <v>242.83000200000001</v>
      </c>
      <c r="D368">
        <v>241.63000500000001</v>
      </c>
      <c r="E368">
        <v>242.63999899999999</v>
      </c>
      <c r="F368">
        <v>227.11398299999999</v>
      </c>
      <c r="G368">
        <v>84553100</v>
      </c>
      <c r="H368" t="s">
        <v>11</v>
      </c>
      <c r="I368" s="7">
        <f t="shared" si="28"/>
        <v>-3.8561020001459763E-3</v>
      </c>
      <c r="J368" s="33">
        <f t="shared" si="29"/>
        <v>-8.7787626241331521E-3</v>
      </c>
      <c r="K368" s="10">
        <v>5</v>
      </c>
      <c r="L368" s="11">
        <f t="shared" si="25"/>
        <v>2017</v>
      </c>
      <c r="M368">
        <f t="shared" si="26"/>
        <v>6</v>
      </c>
      <c r="N368">
        <f t="shared" si="27"/>
        <v>16</v>
      </c>
    </row>
    <row r="369" spans="1:14" ht="18.95" hidden="1" customHeight="1" x14ac:dyDescent="0.35">
      <c r="A369" s="1">
        <v>42905</v>
      </c>
      <c r="B369">
        <v>243.58999600000001</v>
      </c>
      <c r="C369">
        <v>244.729996</v>
      </c>
      <c r="D369">
        <v>243.479996</v>
      </c>
      <c r="E369">
        <v>244.66000399999999</v>
      </c>
      <c r="F369">
        <v>229.004715</v>
      </c>
      <c r="G369">
        <v>65123800</v>
      </c>
      <c r="I369" s="7">
        <f t="shared" si="28"/>
        <v>8.6135715818232064E-3</v>
      </c>
      <c r="J369" s="6">
        <f t="shared" si="29"/>
        <v>3.4619065424576225E-3</v>
      </c>
      <c r="K369" s="10">
        <v>1</v>
      </c>
      <c r="L369" s="11">
        <f t="shared" si="25"/>
        <v>2017</v>
      </c>
      <c r="M369">
        <f t="shared" si="26"/>
        <v>6</v>
      </c>
      <c r="N369">
        <f t="shared" si="27"/>
        <v>19</v>
      </c>
    </row>
    <row r="370" spans="1:14" ht="18.95" hidden="1" customHeight="1" x14ac:dyDescent="0.35">
      <c r="A370" s="1">
        <v>42906</v>
      </c>
      <c r="B370">
        <v>244.25</v>
      </c>
      <c r="C370">
        <v>244.259995</v>
      </c>
      <c r="D370">
        <v>242.990005</v>
      </c>
      <c r="E370">
        <v>243.009995</v>
      </c>
      <c r="F370">
        <v>227.46026599999999</v>
      </c>
      <c r="G370">
        <v>56906400</v>
      </c>
      <c r="I370" s="7">
        <f t="shared" si="28"/>
        <v>-1.6349586914908372E-3</v>
      </c>
      <c r="J370" s="6">
        <f t="shared" si="29"/>
        <v>-6.8257948691932092E-3</v>
      </c>
      <c r="K370" s="10">
        <v>2</v>
      </c>
      <c r="L370" s="11">
        <f t="shared" si="25"/>
        <v>2017</v>
      </c>
      <c r="M370">
        <f t="shared" si="26"/>
        <v>6</v>
      </c>
      <c r="N370">
        <f t="shared" si="27"/>
        <v>20</v>
      </c>
    </row>
    <row r="371" spans="1:14" ht="18.95" hidden="1" customHeight="1" x14ac:dyDescent="0.35">
      <c r="A371" s="1">
        <v>42907</v>
      </c>
      <c r="B371">
        <v>243.46000699999999</v>
      </c>
      <c r="C371">
        <v>243.58999600000001</v>
      </c>
      <c r="D371">
        <v>242.41000399999999</v>
      </c>
      <c r="E371">
        <v>242.949997</v>
      </c>
      <c r="F371">
        <v>227.40411399999999</v>
      </c>
      <c r="G371">
        <v>55977600</v>
      </c>
      <c r="I371" s="7">
        <f t="shared" si="28"/>
        <v>2.3867372204176623E-3</v>
      </c>
      <c r="J371" s="6">
        <f t="shared" si="29"/>
        <v>-2.4689972114110659E-3</v>
      </c>
      <c r="K371" s="10">
        <v>3</v>
      </c>
      <c r="L371" s="11">
        <f t="shared" si="25"/>
        <v>2017</v>
      </c>
      <c r="M371">
        <f t="shared" si="26"/>
        <v>6</v>
      </c>
      <c r="N371">
        <f t="shared" si="27"/>
        <v>21</v>
      </c>
    </row>
    <row r="372" spans="1:14" ht="18.95" hidden="1" customHeight="1" x14ac:dyDescent="0.35">
      <c r="A372" s="1">
        <v>42908</v>
      </c>
      <c r="B372">
        <v>242.96000699999999</v>
      </c>
      <c r="C372">
        <v>243.529999</v>
      </c>
      <c r="D372">
        <v>242.63999899999999</v>
      </c>
      <c r="E372">
        <v>242.83999600000001</v>
      </c>
      <c r="F372">
        <v>227.30114699999999</v>
      </c>
      <c r="G372">
        <v>44148100</v>
      </c>
      <c r="I372" s="7">
        <f t="shared" si="28"/>
        <v>2.3873307559662471E-3</v>
      </c>
      <c r="J372" s="6">
        <f t="shared" si="29"/>
        <v>-1.2759744961017938E-3</v>
      </c>
      <c r="K372" s="10">
        <v>4</v>
      </c>
      <c r="L372" s="11">
        <f t="shared" si="25"/>
        <v>2017</v>
      </c>
      <c r="M372">
        <f t="shared" si="26"/>
        <v>6</v>
      </c>
      <c r="N372">
        <f t="shared" si="27"/>
        <v>22</v>
      </c>
    </row>
    <row r="373" spans="1:14" ht="18.95" hidden="1" customHeight="1" x14ac:dyDescent="0.35">
      <c r="A373" s="1">
        <v>42909</v>
      </c>
      <c r="B373">
        <v>242.91000399999999</v>
      </c>
      <c r="C373">
        <v>243.509995</v>
      </c>
      <c r="D373">
        <v>242.470001</v>
      </c>
      <c r="E373">
        <v>243.13000500000001</v>
      </c>
      <c r="F373">
        <v>227.57264699999999</v>
      </c>
      <c r="G373">
        <v>66986800</v>
      </c>
      <c r="I373" s="7">
        <f t="shared" si="28"/>
        <v>2.7590142111515682E-3</v>
      </c>
      <c r="J373" s="6">
        <f t="shared" si="29"/>
        <v>-1.523616398017142E-3</v>
      </c>
      <c r="K373" s="10">
        <v>5</v>
      </c>
      <c r="L373" s="11">
        <f t="shared" si="25"/>
        <v>2017</v>
      </c>
      <c r="M373">
        <f t="shared" si="26"/>
        <v>6</v>
      </c>
      <c r="N373">
        <f t="shared" si="27"/>
        <v>23</v>
      </c>
    </row>
    <row r="374" spans="1:14" ht="18.95" hidden="1" customHeight="1" x14ac:dyDescent="0.35">
      <c r="A374" s="1">
        <v>42912</v>
      </c>
      <c r="B374">
        <v>243.89999399999999</v>
      </c>
      <c r="C374">
        <v>244.38000500000001</v>
      </c>
      <c r="D374">
        <v>243.050003</v>
      </c>
      <c r="E374">
        <v>243.28999300000001</v>
      </c>
      <c r="F374">
        <v>227.72238200000001</v>
      </c>
      <c r="G374">
        <v>56700500</v>
      </c>
      <c r="I374" s="7">
        <f t="shared" si="28"/>
        <v>5.141282335761067E-3</v>
      </c>
      <c r="J374" s="6">
        <f t="shared" si="29"/>
        <v>-3.2905029554047621E-4</v>
      </c>
      <c r="K374" s="10">
        <v>1</v>
      </c>
      <c r="L374" s="11">
        <f t="shared" si="25"/>
        <v>2017</v>
      </c>
      <c r="M374">
        <f t="shared" si="26"/>
        <v>6</v>
      </c>
      <c r="N374">
        <f t="shared" si="27"/>
        <v>26</v>
      </c>
    </row>
    <row r="375" spans="1:14" ht="18.95" hidden="1" customHeight="1" x14ac:dyDescent="0.35">
      <c r="A375" s="1">
        <v>42913</v>
      </c>
      <c r="B375">
        <v>243.03999300000001</v>
      </c>
      <c r="C375">
        <v>243.38000500000001</v>
      </c>
      <c r="D375">
        <v>241.30999800000001</v>
      </c>
      <c r="E375">
        <v>241.33000200000001</v>
      </c>
      <c r="F375">
        <v>225.88781700000001</v>
      </c>
      <c r="G375">
        <v>82247700</v>
      </c>
      <c r="I375" s="7">
        <f t="shared" si="28"/>
        <v>3.6997822594372605E-4</v>
      </c>
      <c r="J375" s="6">
        <f t="shared" si="29"/>
        <v>-8.1384152943767083E-3</v>
      </c>
      <c r="K375" s="10">
        <v>2</v>
      </c>
      <c r="L375" s="11">
        <f t="shared" si="25"/>
        <v>2017</v>
      </c>
      <c r="M375">
        <f t="shared" si="26"/>
        <v>6</v>
      </c>
      <c r="N375">
        <f t="shared" si="27"/>
        <v>27</v>
      </c>
    </row>
    <row r="376" spans="1:14" ht="18.95" hidden="1" customHeight="1" x14ac:dyDescent="0.35">
      <c r="A376" s="1">
        <v>42914</v>
      </c>
      <c r="B376">
        <v>242.5</v>
      </c>
      <c r="C376">
        <v>243.720001</v>
      </c>
      <c r="D376">
        <v>242.229996</v>
      </c>
      <c r="E376">
        <v>243.490005</v>
      </c>
      <c r="F376">
        <v>227.90957599999999</v>
      </c>
      <c r="G376">
        <v>70042600</v>
      </c>
      <c r="I376" s="7">
        <f t="shared" si="28"/>
        <v>9.9034474793564566E-3</v>
      </c>
      <c r="J376" s="6">
        <f t="shared" si="29"/>
        <v>3.7293083849557684E-3</v>
      </c>
      <c r="K376" s="10">
        <v>3</v>
      </c>
      <c r="L376" s="11">
        <f t="shared" si="25"/>
        <v>2017</v>
      </c>
      <c r="M376">
        <f t="shared" si="26"/>
        <v>6</v>
      </c>
      <c r="N376">
        <f t="shared" si="27"/>
        <v>28</v>
      </c>
    </row>
    <row r="377" spans="1:14" ht="18.95" hidden="1" customHeight="1" x14ac:dyDescent="0.35">
      <c r="A377" s="1">
        <v>42915</v>
      </c>
      <c r="B377">
        <v>243.66000399999999</v>
      </c>
      <c r="C377">
        <v>243.720001</v>
      </c>
      <c r="D377">
        <v>239.96000699999999</v>
      </c>
      <c r="E377">
        <v>241.35000600000001</v>
      </c>
      <c r="F377">
        <v>225.906509</v>
      </c>
      <c r="G377">
        <v>106949700</v>
      </c>
      <c r="I377" s="7">
        <f t="shared" si="28"/>
        <v>9.4458086688198914E-4</v>
      </c>
      <c r="J377" s="6">
        <f t="shared" si="29"/>
        <v>-1.4497506786777577E-2</v>
      </c>
      <c r="K377" s="10">
        <v>4</v>
      </c>
      <c r="L377" s="11">
        <f t="shared" si="25"/>
        <v>2017</v>
      </c>
      <c r="M377">
        <f t="shared" si="26"/>
        <v>6</v>
      </c>
      <c r="N377">
        <f t="shared" si="27"/>
        <v>29</v>
      </c>
    </row>
    <row r="378" spans="1:14" ht="18.95" hidden="1" customHeight="1" x14ac:dyDescent="0.35">
      <c r="A378" s="1">
        <v>42916</v>
      </c>
      <c r="B378">
        <v>242.279999</v>
      </c>
      <c r="C378">
        <v>242.71000699999999</v>
      </c>
      <c r="D378">
        <v>241.58000200000001</v>
      </c>
      <c r="E378">
        <v>241.800003</v>
      </c>
      <c r="F378">
        <v>226.32771299999999</v>
      </c>
      <c r="G378">
        <v>86820700</v>
      </c>
      <c r="I378" s="7">
        <f t="shared" si="28"/>
        <v>5.6349739639119075E-3</v>
      </c>
      <c r="J378" s="6">
        <f t="shared" si="29"/>
        <v>9.5295626385855515E-4</v>
      </c>
      <c r="K378" s="10">
        <v>5</v>
      </c>
      <c r="L378" s="11">
        <f t="shared" si="25"/>
        <v>2017</v>
      </c>
      <c r="M378">
        <f t="shared" si="26"/>
        <v>6</v>
      </c>
      <c r="N378">
        <f t="shared" si="27"/>
        <v>30</v>
      </c>
    </row>
    <row r="379" spans="1:14" ht="18.95" hidden="1" customHeight="1" x14ac:dyDescent="0.35">
      <c r="A379" s="1">
        <v>42919</v>
      </c>
      <c r="B379">
        <v>242.88000500000001</v>
      </c>
      <c r="C379">
        <v>243.38000500000001</v>
      </c>
      <c r="D379">
        <v>242.21000699999999</v>
      </c>
      <c r="E379">
        <v>242.21000699999999</v>
      </c>
      <c r="F379">
        <v>226.711502</v>
      </c>
      <c r="G379">
        <v>39153800</v>
      </c>
      <c r="I379" s="7">
        <f t="shared" si="28"/>
        <v>6.5343340793920807E-3</v>
      </c>
      <c r="J379" s="6">
        <f t="shared" si="29"/>
        <v>1.6956327333047488E-3</v>
      </c>
      <c r="K379" s="10">
        <v>1</v>
      </c>
      <c r="L379" s="11">
        <f t="shared" si="25"/>
        <v>2017</v>
      </c>
      <c r="M379">
        <f t="shared" si="26"/>
        <v>7</v>
      </c>
      <c r="N379">
        <f t="shared" si="27"/>
        <v>3</v>
      </c>
    </row>
    <row r="380" spans="1:14" ht="18.95" hidden="1" customHeight="1" x14ac:dyDescent="0.35">
      <c r="A380" s="1">
        <v>42921</v>
      </c>
      <c r="B380">
        <v>242.63000500000001</v>
      </c>
      <c r="C380">
        <v>243.009995</v>
      </c>
      <c r="D380">
        <v>241.699997</v>
      </c>
      <c r="E380">
        <v>242.770004</v>
      </c>
      <c r="F380">
        <v>227.235657</v>
      </c>
      <c r="G380">
        <v>54427600</v>
      </c>
      <c r="I380" s="7">
        <f t="shared" si="28"/>
        <v>3.3028693153871768E-3</v>
      </c>
      <c r="J380" s="6">
        <f t="shared" si="29"/>
        <v>-2.1056520592065962E-3</v>
      </c>
      <c r="K380" s="10">
        <v>3</v>
      </c>
      <c r="L380" s="11">
        <f t="shared" si="25"/>
        <v>2017</v>
      </c>
      <c r="M380">
        <f t="shared" si="26"/>
        <v>7</v>
      </c>
      <c r="N380">
        <f t="shared" si="27"/>
        <v>5</v>
      </c>
    </row>
    <row r="381" spans="1:14" ht="18.95" hidden="1" customHeight="1" x14ac:dyDescent="0.35">
      <c r="A381" s="1">
        <v>42922</v>
      </c>
      <c r="B381">
        <v>241.88999899999999</v>
      </c>
      <c r="C381">
        <v>242.029999</v>
      </c>
      <c r="D381">
        <v>240.33999600000001</v>
      </c>
      <c r="E381">
        <v>240.550003</v>
      </c>
      <c r="F381">
        <v>225.157715</v>
      </c>
      <c r="G381">
        <v>65400800</v>
      </c>
      <c r="I381" s="7">
        <f t="shared" si="28"/>
        <v>-3.0481731177958728E-3</v>
      </c>
      <c r="J381" s="6">
        <f t="shared" si="29"/>
        <v>-1.0009506775804092E-2</v>
      </c>
      <c r="K381" s="10">
        <v>4</v>
      </c>
      <c r="L381" s="11">
        <f t="shared" si="25"/>
        <v>2017</v>
      </c>
      <c r="M381">
        <f t="shared" si="26"/>
        <v>7</v>
      </c>
      <c r="N381">
        <f t="shared" si="27"/>
        <v>6</v>
      </c>
    </row>
    <row r="382" spans="1:14" ht="18.95" hidden="1" customHeight="1" x14ac:dyDescent="0.35">
      <c r="A382" s="1">
        <v>42923</v>
      </c>
      <c r="B382">
        <v>241.21000699999999</v>
      </c>
      <c r="C382">
        <v>242.279999</v>
      </c>
      <c r="D382">
        <v>240.55999800000001</v>
      </c>
      <c r="E382">
        <v>242.11000100000001</v>
      </c>
      <c r="F382">
        <v>226.61788899999999</v>
      </c>
      <c r="G382">
        <v>57972300</v>
      </c>
      <c r="I382" s="7">
        <f t="shared" si="28"/>
        <v>7.1918352875680481E-3</v>
      </c>
      <c r="J382" s="6">
        <f t="shared" si="29"/>
        <v>4.1550612659952983E-5</v>
      </c>
      <c r="K382" s="10">
        <v>5</v>
      </c>
      <c r="L382" s="11">
        <f t="shared" si="25"/>
        <v>2017</v>
      </c>
      <c r="M382">
        <f t="shared" si="26"/>
        <v>7</v>
      </c>
      <c r="N382">
        <f t="shared" si="27"/>
        <v>7</v>
      </c>
    </row>
    <row r="383" spans="1:14" ht="18.95" hidden="1" customHeight="1" x14ac:dyDescent="0.35">
      <c r="A383" s="1">
        <v>42926</v>
      </c>
      <c r="B383">
        <v>242.11000100000001</v>
      </c>
      <c r="C383">
        <v>242.800003</v>
      </c>
      <c r="D383">
        <v>241.759995</v>
      </c>
      <c r="E383">
        <v>242.36999499999999</v>
      </c>
      <c r="F383">
        <v>226.86123699999999</v>
      </c>
      <c r="G383">
        <v>36663300</v>
      </c>
      <c r="I383" s="7">
        <f t="shared" si="28"/>
        <v>2.8499524891579869E-3</v>
      </c>
      <c r="J383" s="6">
        <f t="shared" si="29"/>
        <v>-1.4456486661201889E-3</v>
      </c>
      <c r="K383" s="10">
        <v>1</v>
      </c>
      <c r="L383" s="11">
        <f t="shared" si="25"/>
        <v>2017</v>
      </c>
      <c r="M383">
        <f t="shared" si="26"/>
        <v>7</v>
      </c>
      <c r="N383">
        <f t="shared" si="27"/>
        <v>10</v>
      </c>
    </row>
    <row r="384" spans="1:14" ht="18.95" hidden="1" customHeight="1" x14ac:dyDescent="0.35">
      <c r="A384" s="1">
        <v>42927</v>
      </c>
      <c r="B384">
        <v>242.36999499999999</v>
      </c>
      <c r="C384">
        <v>242.550003</v>
      </c>
      <c r="D384">
        <v>240.85000600000001</v>
      </c>
      <c r="E384">
        <v>242.19000199999999</v>
      </c>
      <c r="F384">
        <v>226.69276400000001</v>
      </c>
      <c r="G384">
        <v>50354600</v>
      </c>
      <c r="I384" s="7">
        <f t="shared" si="28"/>
        <v>7.4269919426294935E-4</v>
      </c>
      <c r="J384" s="6">
        <f t="shared" si="29"/>
        <v>-6.2713579706926235E-3</v>
      </c>
      <c r="K384" s="10">
        <v>2</v>
      </c>
      <c r="L384" s="11">
        <f t="shared" si="25"/>
        <v>2017</v>
      </c>
      <c r="M384">
        <f t="shared" si="26"/>
        <v>7</v>
      </c>
      <c r="N384">
        <f t="shared" si="27"/>
        <v>11</v>
      </c>
    </row>
    <row r="385" spans="1:14" ht="18.95" hidden="1" customHeight="1" x14ac:dyDescent="0.35">
      <c r="A385" s="1">
        <v>42928</v>
      </c>
      <c r="B385">
        <v>243.300003</v>
      </c>
      <c r="C385">
        <v>244.199997</v>
      </c>
      <c r="D385">
        <v>243.300003</v>
      </c>
      <c r="E385">
        <v>244.009995</v>
      </c>
      <c r="F385">
        <v>228.396332</v>
      </c>
      <c r="G385">
        <v>59610400</v>
      </c>
      <c r="I385" s="7">
        <f t="shared" si="28"/>
        <v>8.2992484553511981E-3</v>
      </c>
      <c r="J385" s="6">
        <f t="shared" si="29"/>
        <v>4.5831825873638302E-3</v>
      </c>
      <c r="K385" s="10">
        <v>3</v>
      </c>
      <c r="L385" s="11">
        <f t="shared" si="25"/>
        <v>2017</v>
      </c>
      <c r="M385">
        <f t="shared" si="26"/>
        <v>7</v>
      </c>
      <c r="N385">
        <f t="shared" si="27"/>
        <v>12</v>
      </c>
    </row>
    <row r="386" spans="1:14" ht="18.95" hidden="1" customHeight="1" x14ac:dyDescent="0.35">
      <c r="A386" s="1">
        <v>42929</v>
      </c>
      <c r="B386">
        <v>244.020004</v>
      </c>
      <c r="C386">
        <v>244.550003</v>
      </c>
      <c r="D386">
        <v>243.759995</v>
      </c>
      <c r="E386">
        <v>244.41999799999999</v>
      </c>
      <c r="F386">
        <v>228.78005999999999</v>
      </c>
      <c r="G386">
        <v>39471600</v>
      </c>
      <c r="I386" s="7">
        <f t="shared" si="28"/>
        <v>2.2130568872803765E-3</v>
      </c>
      <c r="J386" s="6">
        <f t="shared" si="29"/>
        <v>-1.0245481952491332E-3</v>
      </c>
      <c r="K386" s="10">
        <v>4</v>
      </c>
      <c r="L386" s="11">
        <f t="shared" si="25"/>
        <v>2017</v>
      </c>
      <c r="M386">
        <f t="shared" si="26"/>
        <v>7</v>
      </c>
      <c r="N386">
        <f t="shared" si="27"/>
        <v>13</v>
      </c>
    </row>
    <row r="387" spans="1:14" ht="18.95" hidden="1" customHeight="1" x14ac:dyDescent="0.35">
      <c r="A387" s="1">
        <v>42930</v>
      </c>
      <c r="B387">
        <v>244.41999799999999</v>
      </c>
      <c r="C387">
        <v>245.970001</v>
      </c>
      <c r="D387">
        <v>244.30999800000001</v>
      </c>
      <c r="E387">
        <v>245.55999800000001</v>
      </c>
      <c r="F387">
        <v>229.847137</v>
      </c>
      <c r="G387">
        <v>60262700</v>
      </c>
      <c r="I387" s="7">
        <f t="shared" si="28"/>
        <v>6.3415555710789415E-3</v>
      </c>
      <c r="J387" s="6">
        <f t="shared" si="29"/>
        <v>-4.5004500818294428E-4</v>
      </c>
      <c r="K387" s="10">
        <v>5</v>
      </c>
      <c r="L387" s="11">
        <f t="shared" ref="L387:L450" si="30">YEAR(A387)</f>
        <v>2017</v>
      </c>
      <c r="M387">
        <f t="shared" ref="M387:M450" si="31">MONTH(A387)</f>
        <v>7</v>
      </c>
      <c r="N387">
        <f t="shared" ref="N387:N450" si="32">DAY(A387)</f>
        <v>14</v>
      </c>
    </row>
    <row r="388" spans="1:14" ht="18.95" hidden="1" customHeight="1" x14ac:dyDescent="0.35">
      <c r="A388" s="1">
        <v>42933</v>
      </c>
      <c r="B388">
        <v>245.470001</v>
      </c>
      <c r="C388">
        <v>245.91000399999999</v>
      </c>
      <c r="D388">
        <v>245.33000200000001</v>
      </c>
      <c r="E388">
        <v>245.529999</v>
      </c>
      <c r="F388">
        <v>229.819016</v>
      </c>
      <c r="G388">
        <v>33531900</v>
      </c>
      <c r="I388" s="7">
        <f t="shared" ref="I388:I451" si="33">(C388-E387)/E387</f>
        <v>1.4253380145408665E-3</v>
      </c>
      <c r="J388" s="6">
        <f t="shared" ref="J388:J451" si="34">(-E387+D388)/E387</f>
        <v>-9.3661834937789766E-4</v>
      </c>
      <c r="K388" s="10">
        <v>1</v>
      </c>
      <c r="L388" s="11">
        <f t="shared" si="30"/>
        <v>2017</v>
      </c>
      <c r="M388">
        <f t="shared" si="31"/>
        <v>7</v>
      </c>
      <c r="N388">
        <f t="shared" si="32"/>
        <v>17</v>
      </c>
    </row>
    <row r="389" spans="1:14" ht="18.95" hidden="1" customHeight="1" x14ac:dyDescent="0.35">
      <c r="A389" s="1">
        <v>42934</v>
      </c>
      <c r="B389">
        <v>245.05999800000001</v>
      </c>
      <c r="C389">
        <v>245.720001</v>
      </c>
      <c r="D389">
        <v>244.66999799999999</v>
      </c>
      <c r="E389">
        <v>245.66000399999999</v>
      </c>
      <c r="F389">
        <v>229.94073499999999</v>
      </c>
      <c r="G389">
        <v>42742500</v>
      </c>
      <c r="I389" s="7">
        <f t="shared" si="33"/>
        <v>7.7384433989262824E-4</v>
      </c>
      <c r="J389" s="6">
        <f t="shared" si="34"/>
        <v>-3.5026310573153673E-3</v>
      </c>
      <c r="K389" s="10">
        <v>2</v>
      </c>
      <c r="L389" s="11">
        <f t="shared" si="30"/>
        <v>2017</v>
      </c>
      <c r="M389">
        <f t="shared" si="31"/>
        <v>7</v>
      </c>
      <c r="N389">
        <f t="shared" si="32"/>
        <v>18</v>
      </c>
    </row>
    <row r="390" spans="1:14" ht="18.95" hidden="1" customHeight="1" x14ac:dyDescent="0.35">
      <c r="A390" s="1">
        <v>42935</v>
      </c>
      <c r="B390">
        <v>246.020004</v>
      </c>
      <c r="C390">
        <v>247</v>
      </c>
      <c r="D390">
        <v>246.009995</v>
      </c>
      <c r="E390">
        <v>246.990005</v>
      </c>
      <c r="F390">
        <v>231.18562299999999</v>
      </c>
      <c r="G390">
        <v>51034300</v>
      </c>
      <c r="I390" s="7">
        <f t="shared" si="33"/>
        <v>5.4546771073080893E-3</v>
      </c>
      <c r="J390" s="6">
        <f t="shared" si="34"/>
        <v>1.4246967121274534E-3</v>
      </c>
      <c r="K390" s="10">
        <v>3</v>
      </c>
      <c r="L390" s="11">
        <f t="shared" si="30"/>
        <v>2017</v>
      </c>
      <c r="M390">
        <f t="shared" si="31"/>
        <v>7</v>
      </c>
      <c r="N390">
        <f t="shared" si="32"/>
        <v>19</v>
      </c>
    </row>
    <row r="391" spans="1:14" ht="18.95" hidden="1" customHeight="1" x14ac:dyDescent="0.35">
      <c r="A391" s="1">
        <v>42936</v>
      </c>
      <c r="B391">
        <v>247.279999</v>
      </c>
      <c r="C391">
        <v>247.41999799999999</v>
      </c>
      <c r="D391">
        <v>246.470001</v>
      </c>
      <c r="E391">
        <v>247.10000600000001</v>
      </c>
      <c r="F391">
        <v>231.288589</v>
      </c>
      <c r="G391">
        <v>47135200</v>
      </c>
      <c r="I391" s="7">
        <f t="shared" si="33"/>
        <v>1.7409327960457189E-3</v>
      </c>
      <c r="J391" s="6">
        <f t="shared" si="34"/>
        <v>-2.1053645470390601E-3</v>
      </c>
      <c r="K391" s="10">
        <v>4</v>
      </c>
      <c r="L391" s="11">
        <f t="shared" si="30"/>
        <v>2017</v>
      </c>
      <c r="M391">
        <f t="shared" si="31"/>
        <v>7</v>
      </c>
      <c r="N391">
        <f t="shared" si="32"/>
        <v>20</v>
      </c>
    </row>
    <row r="392" spans="1:14" ht="18.95" hidden="1" customHeight="1" x14ac:dyDescent="0.35">
      <c r="A392" s="1">
        <v>42937</v>
      </c>
      <c r="B392">
        <v>246.44000199999999</v>
      </c>
      <c r="C392">
        <v>246.91000399999999</v>
      </c>
      <c r="D392">
        <v>246.179993</v>
      </c>
      <c r="E392">
        <v>246.88000500000001</v>
      </c>
      <c r="F392">
        <v>231.082672</v>
      </c>
      <c r="G392">
        <v>82340800</v>
      </c>
      <c r="I392" s="7">
        <f t="shared" si="33"/>
        <v>-7.6892754102167481E-4</v>
      </c>
      <c r="J392" s="6">
        <f t="shared" si="34"/>
        <v>-3.7232415121835794E-3</v>
      </c>
      <c r="K392" s="10">
        <v>5</v>
      </c>
      <c r="L392" s="11">
        <f t="shared" si="30"/>
        <v>2017</v>
      </c>
      <c r="M392">
        <f t="shared" si="31"/>
        <v>7</v>
      </c>
      <c r="N392">
        <f t="shared" si="32"/>
        <v>21</v>
      </c>
    </row>
    <row r="393" spans="1:14" ht="18.95" hidden="1" customHeight="1" x14ac:dyDescent="0.35">
      <c r="A393" s="1">
        <v>42940</v>
      </c>
      <c r="B393">
        <v>246.78999300000001</v>
      </c>
      <c r="C393">
        <v>246.979996</v>
      </c>
      <c r="D393">
        <v>246.279999</v>
      </c>
      <c r="E393">
        <v>246.820007</v>
      </c>
      <c r="F393">
        <v>231.026489</v>
      </c>
      <c r="G393">
        <v>46622300</v>
      </c>
      <c r="I393" s="7">
        <f t="shared" si="33"/>
        <v>4.0501862433123579E-4</v>
      </c>
      <c r="J393" s="6">
        <f t="shared" si="34"/>
        <v>-2.4303547790352951E-3</v>
      </c>
      <c r="K393" s="10">
        <v>1</v>
      </c>
      <c r="L393" s="11">
        <f t="shared" si="30"/>
        <v>2017</v>
      </c>
      <c r="M393">
        <f t="shared" si="31"/>
        <v>7</v>
      </c>
      <c r="N393">
        <f t="shared" si="32"/>
        <v>24</v>
      </c>
    </row>
    <row r="394" spans="1:14" ht="18.95" hidden="1" customHeight="1" x14ac:dyDescent="0.35">
      <c r="A394" s="1">
        <v>42941</v>
      </c>
      <c r="B394">
        <v>247.679993</v>
      </c>
      <c r="C394">
        <v>247.800003</v>
      </c>
      <c r="D394">
        <v>247.16000399999999</v>
      </c>
      <c r="E394">
        <v>247.41999799999999</v>
      </c>
      <c r="F394">
        <v>231.588089</v>
      </c>
      <c r="G394">
        <v>54915600</v>
      </c>
      <c r="I394" s="7">
        <f t="shared" si="33"/>
        <v>3.9704885025791279E-3</v>
      </c>
      <c r="J394" s="6">
        <f t="shared" si="34"/>
        <v>1.3775098871947708E-3</v>
      </c>
      <c r="K394" s="10">
        <v>2</v>
      </c>
      <c r="L394" s="11">
        <f t="shared" si="30"/>
        <v>2017</v>
      </c>
      <c r="M394">
        <f t="shared" si="31"/>
        <v>7</v>
      </c>
      <c r="N394">
        <f t="shared" si="32"/>
        <v>25</v>
      </c>
    </row>
    <row r="395" spans="1:14" ht="18.95" customHeight="1" x14ac:dyDescent="0.35">
      <c r="A395" s="1">
        <v>42942</v>
      </c>
      <c r="B395">
        <v>247.75</v>
      </c>
      <c r="C395">
        <v>247.78999300000001</v>
      </c>
      <c r="D395">
        <v>247.13000500000001</v>
      </c>
      <c r="E395">
        <v>247.429993</v>
      </c>
      <c r="F395">
        <v>231.59747300000001</v>
      </c>
      <c r="G395">
        <v>47575400</v>
      </c>
      <c r="H395" t="s">
        <v>13</v>
      </c>
      <c r="I395" s="7">
        <f t="shared" si="33"/>
        <v>1.4954126707252546E-3</v>
      </c>
      <c r="J395" s="6">
        <f t="shared" si="34"/>
        <v>-1.1720677485414146E-3</v>
      </c>
      <c r="K395" s="10">
        <v>3</v>
      </c>
      <c r="L395" s="11">
        <f t="shared" si="30"/>
        <v>2017</v>
      </c>
      <c r="M395">
        <f t="shared" si="31"/>
        <v>7</v>
      </c>
      <c r="N395">
        <f t="shared" si="32"/>
        <v>26</v>
      </c>
    </row>
    <row r="396" spans="1:14" ht="18.95" customHeight="1" x14ac:dyDescent="0.35">
      <c r="A396" s="1">
        <v>42943</v>
      </c>
      <c r="B396">
        <v>247.96000699999999</v>
      </c>
      <c r="C396">
        <v>248</v>
      </c>
      <c r="D396">
        <v>245.679993</v>
      </c>
      <c r="E396">
        <v>247.199997</v>
      </c>
      <c r="F396">
        <v>231.38215600000001</v>
      </c>
      <c r="G396">
        <v>70766600</v>
      </c>
      <c r="H396" t="s">
        <v>12</v>
      </c>
      <c r="I396" s="7">
        <f t="shared" si="33"/>
        <v>2.3037102054155735E-3</v>
      </c>
      <c r="J396" s="6">
        <f t="shared" si="34"/>
        <v>-7.0727076324978919E-3</v>
      </c>
      <c r="K396" s="10">
        <v>4</v>
      </c>
      <c r="L396" s="11">
        <f t="shared" si="30"/>
        <v>2017</v>
      </c>
      <c r="M396">
        <f t="shared" si="31"/>
        <v>7</v>
      </c>
      <c r="N396">
        <f t="shared" si="32"/>
        <v>27</v>
      </c>
    </row>
    <row r="397" spans="1:14" ht="18.95" customHeight="1" x14ac:dyDescent="0.35">
      <c r="A397" s="1">
        <v>42944</v>
      </c>
      <c r="B397">
        <v>246.64999399999999</v>
      </c>
      <c r="C397">
        <v>247.05999800000001</v>
      </c>
      <c r="D397">
        <v>246.13000500000001</v>
      </c>
      <c r="E397">
        <v>246.91000399999999</v>
      </c>
      <c r="F397">
        <v>231.11076399999999</v>
      </c>
      <c r="G397">
        <v>50088400</v>
      </c>
      <c r="H397" t="s">
        <v>11</v>
      </c>
      <c r="I397" s="7">
        <f t="shared" si="33"/>
        <v>-5.6633900363675519E-4</v>
      </c>
      <c r="J397" s="6">
        <f t="shared" si="34"/>
        <v>-4.3284466544713796E-3</v>
      </c>
      <c r="K397" s="10">
        <v>5</v>
      </c>
      <c r="L397" s="11">
        <f t="shared" si="30"/>
        <v>2017</v>
      </c>
      <c r="M397">
        <f t="shared" si="31"/>
        <v>7</v>
      </c>
      <c r="N397">
        <f t="shared" si="32"/>
        <v>28</v>
      </c>
    </row>
    <row r="398" spans="1:14" ht="18.95" hidden="1" customHeight="1" x14ac:dyDescent="0.35">
      <c r="A398" s="1">
        <v>42947</v>
      </c>
      <c r="B398">
        <v>247.36999499999999</v>
      </c>
      <c r="C398">
        <v>247.479996</v>
      </c>
      <c r="D398">
        <v>246.529999</v>
      </c>
      <c r="E398">
        <v>246.770004</v>
      </c>
      <c r="F398">
        <v>230.97970599999999</v>
      </c>
      <c r="G398">
        <v>65838700</v>
      </c>
      <c r="I398" s="7">
        <f t="shared" si="33"/>
        <v>2.3085010358673574E-3</v>
      </c>
      <c r="J398" s="6">
        <f t="shared" si="34"/>
        <v>-1.5390425411842886E-3</v>
      </c>
      <c r="K398" s="10">
        <v>1</v>
      </c>
      <c r="L398" s="11">
        <f t="shared" si="30"/>
        <v>2017</v>
      </c>
      <c r="M398">
        <f t="shared" si="31"/>
        <v>7</v>
      </c>
      <c r="N398">
        <f t="shared" si="32"/>
        <v>31</v>
      </c>
    </row>
    <row r="399" spans="1:14" ht="18.95" hidden="1" customHeight="1" x14ac:dyDescent="0.35">
      <c r="A399" s="1">
        <v>42948</v>
      </c>
      <c r="B399">
        <v>247.46000699999999</v>
      </c>
      <c r="C399">
        <v>247.5</v>
      </c>
      <c r="D399">
        <v>246.720001</v>
      </c>
      <c r="E399">
        <v>247.320007</v>
      </c>
      <c r="F399">
        <v>231.494507</v>
      </c>
      <c r="G399">
        <v>55050400</v>
      </c>
      <c r="I399" s="7">
        <f t="shared" si="33"/>
        <v>2.9582039476726673E-3</v>
      </c>
      <c r="J399" s="6">
        <f t="shared" si="34"/>
        <v>-2.0262997604848196E-4</v>
      </c>
      <c r="K399" s="10">
        <v>2</v>
      </c>
      <c r="L399" s="11">
        <f t="shared" si="30"/>
        <v>2017</v>
      </c>
      <c r="M399">
        <f t="shared" si="31"/>
        <v>8</v>
      </c>
      <c r="N399">
        <f t="shared" si="32"/>
        <v>1</v>
      </c>
    </row>
    <row r="400" spans="1:14" ht="18.95" hidden="1" customHeight="1" x14ac:dyDescent="0.35">
      <c r="A400" s="1">
        <v>42949</v>
      </c>
      <c r="B400">
        <v>247.470001</v>
      </c>
      <c r="C400">
        <v>247.60000600000001</v>
      </c>
      <c r="D400">
        <v>246.36999499999999</v>
      </c>
      <c r="E400">
        <v>247.44000199999999</v>
      </c>
      <c r="F400">
        <v>231.60685699999999</v>
      </c>
      <c r="G400">
        <v>47211200</v>
      </c>
      <c r="I400" s="7">
        <f t="shared" si="33"/>
        <v>1.1321324279276914E-3</v>
      </c>
      <c r="J400" s="6">
        <f t="shared" si="34"/>
        <v>-3.8412258333795661E-3</v>
      </c>
      <c r="K400" s="10">
        <v>3</v>
      </c>
      <c r="L400" s="11">
        <f t="shared" si="30"/>
        <v>2017</v>
      </c>
      <c r="M400">
        <f t="shared" si="31"/>
        <v>8</v>
      </c>
      <c r="N400">
        <f t="shared" si="32"/>
        <v>2</v>
      </c>
    </row>
    <row r="401" spans="1:14" ht="18.95" hidden="1" customHeight="1" x14ac:dyDescent="0.35">
      <c r="A401" s="1">
        <v>42950</v>
      </c>
      <c r="B401">
        <v>247.30999800000001</v>
      </c>
      <c r="C401">
        <v>247.33999600000001</v>
      </c>
      <c r="D401">
        <v>246.63999899999999</v>
      </c>
      <c r="E401">
        <v>246.96000699999999</v>
      </c>
      <c r="F401">
        <v>231.157578</v>
      </c>
      <c r="G401">
        <v>40856000</v>
      </c>
      <c r="I401" s="7">
        <f t="shared" si="33"/>
        <v>-4.0416262201606014E-4</v>
      </c>
      <c r="J401" s="6">
        <f t="shared" si="34"/>
        <v>-3.2331191138609992E-3</v>
      </c>
      <c r="K401" s="10">
        <v>4</v>
      </c>
      <c r="L401" s="11">
        <f t="shared" si="30"/>
        <v>2017</v>
      </c>
      <c r="M401">
        <f t="shared" si="31"/>
        <v>8</v>
      </c>
      <c r="N401">
        <f t="shared" si="32"/>
        <v>3</v>
      </c>
    </row>
    <row r="402" spans="1:14" ht="18.95" hidden="1" customHeight="1" x14ac:dyDescent="0.35">
      <c r="A402" s="1">
        <v>42951</v>
      </c>
      <c r="B402">
        <v>247.520004</v>
      </c>
      <c r="C402">
        <v>247.78999300000001</v>
      </c>
      <c r="D402">
        <v>246.970001</v>
      </c>
      <c r="E402">
        <v>247.41000399999999</v>
      </c>
      <c r="F402">
        <v>231.57875100000001</v>
      </c>
      <c r="G402">
        <v>60191800</v>
      </c>
      <c r="I402" s="7">
        <f t="shared" si="33"/>
        <v>3.360811372183106E-3</v>
      </c>
      <c r="J402" s="6">
        <f t="shared" si="34"/>
        <v>4.0468090851674029E-5</v>
      </c>
      <c r="K402" s="10">
        <v>5</v>
      </c>
      <c r="L402" s="11">
        <f t="shared" si="30"/>
        <v>2017</v>
      </c>
      <c r="M402">
        <f t="shared" si="31"/>
        <v>8</v>
      </c>
      <c r="N402">
        <f t="shared" si="32"/>
        <v>4</v>
      </c>
    </row>
    <row r="403" spans="1:14" ht="18.95" hidden="1" customHeight="1" x14ac:dyDescent="0.35">
      <c r="A403" s="1">
        <v>42954</v>
      </c>
      <c r="B403">
        <v>247.490005</v>
      </c>
      <c r="C403">
        <v>247.86999499999999</v>
      </c>
      <c r="D403">
        <v>247.36999499999999</v>
      </c>
      <c r="E403">
        <v>247.86999499999999</v>
      </c>
      <c r="F403">
        <v>232.00929300000001</v>
      </c>
      <c r="G403">
        <v>31995000</v>
      </c>
      <c r="I403" s="7">
        <f t="shared" si="33"/>
        <v>1.8592255469184757E-3</v>
      </c>
      <c r="J403" s="6">
        <f t="shared" si="34"/>
        <v>-1.6171132675782076E-4</v>
      </c>
      <c r="K403" s="10">
        <v>1</v>
      </c>
      <c r="L403" s="11">
        <f t="shared" si="30"/>
        <v>2017</v>
      </c>
      <c r="M403">
        <f t="shared" si="31"/>
        <v>8</v>
      </c>
      <c r="N403">
        <f t="shared" si="32"/>
        <v>7</v>
      </c>
    </row>
    <row r="404" spans="1:14" ht="18.95" hidden="1" customHeight="1" x14ac:dyDescent="0.35">
      <c r="A404" s="1">
        <v>42955</v>
      </c>
      <c r="B404">
        <v>247.509995</v>
      </c>
      <c r="C404">
        <v>248.91000399999999</v>
      </c>
      <c r="D404">
        <v>246.83000200000001</v>
      </c>
      <c r="E404">
        <v>247.259995</v>
      </c>
      <c r="F404">
        <v>231.43833900000001</v>
      </c>
      <c r="G404">
        <v>61719400</v>
      </c>
      <c r="I404" s="7">
        <f t="shared" si="33"/>
        <v>4.1957841650014874E-3</v>
      </c>
      <c r="J404" s="6">
        <f t="shared" si="34"/>
        <v>-4.1957196150344111E-3</v>
      </c>
      <c r="K404" s="10">
        <v>2</v>
      </c>
      <c r="L404" s="11">
        <f t="shared" si="30"/>
        <v>2017</v>
      </c>
      <c r="M404">
        <f t="shared" si="31"/>
        <v>8</v>
      </c>
      <c r="N404">
        <f t="shared" si="32"/>
        <v>8</v>
      </c>
    </row>
    <row r="405" spans="1:14" ht="18.95" hidden="1" customHeight="1" x14ac:dyDescent="0.35">
      <c r="A405" s="1">
        <v>42956</v>
      </c>
      <c r="B405">
        <v>246.470001</v>
      </c>
      <c r="C405">
        <v>247.30999800000001</v>
      </c>
      <c r="D405">
        <v>246.05999800000001</v>
      </c>
      <c r="E405">
        <v>247.25</v>
      </c>
      <c r="F405">
        <v>231.428955</v>
      </c>
      <c r="G405">
        <v>62632600</v>
      </c>
      <c r="I405" s="7">
        <f t="shared" si="33"/>
        <v>2.0222842761120251E-4</v>
      </c>
      <c r="J405" s="6">
        <f t="shared" si="34"/>
        <v>-4.8531789382265265E-3</v>
      </c>
      <c r="K405" s="10">
        <v>3</v>
      </c>
      <c r="L405" s="11">
        <f t="shared" si="30"/>
        <v>2017</v>
      </c>
      <c r="M405">
        <f t="shared" si="31"/>
        <v>8</v>
      </c>
      <c r="N405">
        <f t="shared" si="32"/>
        <v>9</v>
      </c>
    </row>
    <row r="406" spans="1:14" ht="18.95" hidden="1" customHeight="1" x14ac:dyDescent="0.35">
      <c r="A406" s="1">
        <v>42957</v>
      </c>
      <c r="B406">
        <v>246.28999300000001</v>
      </c>
      <c r="C406">
        <v>246.44000199999999</v>
      </c>
      <c r="D406">
        <v>243.699997</v>
      </c>
      <c r="E406">
        <v>243.759995</v>
      </c>
      <c r="F406">
        <v>228.16229200000001</v>
      </c>
      <c r="G406">
        <v>120479500</v>
      </c>
      <c r="I406" s="7">
        <f t="shared" si="33"/>
        <v>-3.2760283114257123E-3</v>
      </c>
      <c r="J406" s="6">
        <f t="shared" si="34"/>
        <v>-1.4357949443882726E-2</v>
      </c>
      <c r="K406" s="10">
        <v>4</v>
      </c>
      <c r="L406" s="11">
        <f t="shared" si="30"/>
        <v>2017</v>
      </c>
      <c r="M406">
        <f t="shared" si="31"/>
        <v>8</v>
      </c>
      <c r="N406">
        <f t="shared" si="32"/>
        <v>10</v>
      </c>
    </row>
    <row r="407" spans="1:14" ht="18.95" hidden="1" customHeight="1" x14ac:dyDescent="0.35">
      <c r="A407" s="1">
        <v>42958</v>
      </c>
      <c r="B407">
        <v>244.020004</v>
      </c>
      <c r="C407">
        <v>244.800003</v>
      </c>
      <c r="D407">
        <v>243.75</v>
      </c>
      <c r="E407">
        <v>244.11999499999999</v>
      </c>
      <c r="F407">
        <v>228.49925200000001</v>
      </c>
      <c r="G407">
        <v>74869900</v>
      </c>
      <c r="I407" s="7">
        <f t="shared" si="33"/>
        <v>4.2665245377938258E-3</v>
      </c>
      <c r="J407" s="6">
        <f t="shared" si="34"/>
        <v>-4.10034468535476E-5</v>
      </c>
      <c r="K407" s="10">
        <v>5</v>
      </c>
      <c r="L407" s="11">
        <f t="shared" si="30"/>
        <v>2017</v>
      </c>
      <c r="M407">
        <f t="shared" si="31"/>
        <v>8</v>
      </c>
      <c r="N407">
        <f t="shared" si="32"/>
        <v>11</v>
      </c>
    </row>
    <row r="408" spans="1:14" ht="18.95" hidden="1" customHeight="1" x14ac:dyDescent="0.35">
      <c r="A408" s="1">
        <v>42961</v>
      </c>
      <c r="B408">
        <v>245.58999600000001</v>
      </c>
      <c r="C408">
        <v>246.78999300000001</v>
      </c>
      <c r="D408">
        <v>245.550003</v>
      </c>
      <c r="E408">
        <v>246.53999300000001</v>
      </c>
      <c r="F408">
        <v>230.764374</v>
      </c>
      <c r="G408">
        <v>73291900</v>
      </c>
      <c r="I408" s="7">
        <f t="shared" si="33"/>
        <v>1.0937236009692779E-2</v>
      </c>
      <c r="J408" s="6">
        <f t="shared" si="34"/>
        <v>5.8578077555671553E-3</v>
      </c>
      <c r="K408" s="10">
        <v>1</v>
      </c>
      <c r="L408" s="11">
        <f t="shared" si="30"/>
        <v>2017</v>
      </c>
      <c r="M408">
        <f t="shared" si="31"/>
        <v>8</v>
      </c>
      <c r="N408">
        <f t="shared" si="32"/>
        <v>14</v>
      </c>
    </row>
    <row r="409" spans="1:14" ht="18.95" hidden="1" customHeight="1" x14ac:dyDescent="0.35">
      <c r="A409" s="1">
        <v>42962</v>
      </c>
      <c r="B409">
        <v>246.979996</v>
      </c>
      <c r="C409">
        <v>247</v>
      </c>
      <c r="D409">
        <v>246.16000399999999</v>
      </c>
      <c r="E409">
        <v>246.509995</v>
      </c>
      <c r="F409">
        <v>230.73634300000001</v>
      </c>
      <c r="G409">
        <v>55242700</v>
      </c>
      <c r="I409" s="7">
        <f t="shared" si="33"/>
        <v>1.8658514361196978E-3</v>
      </c>
      <c r="J409" s="6">
        <f t="shared" si="34"/>
        <v>-1.5412874616250322E-3</v>
      </c>
      <c r="K409" s="10">
        <v>2</v>
      </c>
      <c r="L409" s="11">
        <f t="shared" si="30"/>
        <v>2017</v>
      </c>
      <c r="M409">
        <f t="shared" si="31"/>
        <v>8</v>
      </c>
      <c r="N409">
        <f t="shared" si="32"/>
        <v>15</v>
      </c>
    </row>
    <row r="410" spans="1:14" ht="18.95" hidden="1" customHeight="1" x14ac:dyDescent="0.35">
      <c r="A410" s="1">
        <v>42963</v>
      </c>
      <c r="B410">
        <v>247.11000100000001</v>
      </c>
      <c r="C410">
        <v>247.570007</v>
      </c>
      <c r="D410">
        <v>246.449997</v>
      </c>
      <c r="E410">
        <v>246.94000199999999</v>
      </c>
      <c r="F410">
        <v>231.13879399999999</v>
      </c>
      <c r="G410">
        <v>56715500</v>
      </c>
      <c r="I410" s="7">
        <f t="shared" si="33"/>
        <v>4.3000771631998141E-3</v>
      </c>
      <c r="J410" s="6">
        <f t="shared" si="34"/>
        <v>-2.4338972543489493E-4</v>
      </c>
      <c r="K410" s="10">
        <v>3</v>
      </c>
      <c r="L410" s="11">
        <f t="shared" si="30"/>
        <v>2017</v>
      </c>
      <c r="M410">
        <f t="shared" si="31"/>
        <v>8</v>
      </c>
      <c r="N410">
        <f t="shared" si="32"/>
        <v>16</v>
      </c>
    </row>
    <row r="411" spans="1:14" ht="18.95" hidden="1" customHeight="1" x14ac:dyDescent="0.35">
      <c r="A411" s="1">
        <v>42964</v>
      </c>
      <c r="B411">
        <v>246.240005</v>
      </c>
      <c r="C411">
        <v>246.60000600000001</v>
      </c>
      <c r="D411">
        <v>243.08999600000001</v>
      </c>
      <c r="E411">
        <v>243.08999600000001</v>
      </c>
      <c r="F411">
        <v>227.535156</v>
      </c>
      <c r="G411">
        <v>128490400</v>
      </c>
      <c r="I411" s="7">
        <f t="shared" si="33"/>
        <v>-1.3768364673455583E-3</v>
      </c>
      <c r="J411" s="6">
        <f t="shared" si="34"/>
        <v>-1.5590855952127105E-2</v>
      </c>
      <c r="K411" s="10">
        <v>4</v>
      </c>
      <c r="L411" s="11">
        <f t="shared" si="30"/>
        <v>2017</v>
      </c>
      <c r="M411">
        <f t="shared" si="31"/>
        <v>8</v>
      </c>
      <c r="N411">
        <f t="shared" si="32"/>
        <v>17</v>
      </c>
    </row>
    <row r="412" spans="1:14" ht="18.95" hidden="1" customHeight="1" x14ac:dyDescent="0.35">
      <c r="A412" s="1">
        <v>42965</v>
      </c>
      <c r="B412">
        <v>242.89999399999999</v>
      </c>
      <c r="C412">
        <v>244.19000199999999</v>
      </c>
      <c r="D412">
        <v>242.199997</v>
      </c>
      <c r="E412">
        <v>242.71000699999999</v>
      </c>
      <c r="F412">
        <v>227.17950400000001</v>
      </c>
      <c r="G412">
        <v>136748000</v>
      </c>
      <c r="I412" s="7">
        <f t="shared" si="33"/>
        <v>4.5250977748997091E-3</v>
      </c>
      <c r="J412" s="6">
        <f t="shared" si="34"/>
        <v>-3.6611913885588993E-3</v>
      </c>
      <c r="K412" s="10">
        <v>5</v>
      </c>
      <c r="L412" s="11">
        <f t="shared" si="30"/>
        <v>2017</v>
      </c>
      <c r="M412">
        <f t="shared" si="31"/>
        <v>8</v>
      </c>
      <c r="N412">
        <f t="shared" si="32"/>
        <v>18</v>
      </c>
    </row>
    <row r="413" spans="1:14" ht="18.95" hidden="1" customHeight="1" x14ac:dyDescent="0.35">
      <c r="A413" s="1">
        <v>42968</v>
      </c>
      <c r="B413">
        <v>242.63999899999999</v>
      </c>
      <c r="C413">
        <v>243.199997</v>
      </c>
      <c r="D413">
        <v>241.83000200000001</v>
      </c>
      <c r="E413">
        <v>242.89999399999999</v>
      </c>
      <c r="F413">
        <v>227.357315</v>
      </c>
      <c r="G413">
        <v>65469700</v>
      </c>
      <c r="I413" s="7">
        <f t="shared" si="33"/>
        <v>2.0188289970260926E-3</v>
      </c>
      <c r="J413" s="6">
        <f t="shared" si="34"/>
        <v>-3.6257466714175609E-3</v>
      </c>
      <c r="K413" s="10">
        <v>1</v>
      </c>
      <c r="L413" s="11">
        <f t="shared" si="30"/>
        <v>2017</v>
      </c>
      <c r="M413">
        <f t="shared" si="31"/>
        <v>8</v>
      </c>
      <c r="N413">
        <f t="shared" si="32"/>
        <v>21</v>
      </c>
    </row>
    <row r="414" spans="1:14" ht="18.95" hidden="1" customHeight="1" x14ac:dyDescent="0.35">
      <c r="A414" s="1">
        <v>42969</v>
      </c>
      <c r="B414">
        <v>243.570007</v>
      </c>
      <c r="C414">
        <v>245.61999499999999</v>
      </c>
      <c r="D414">
        <v>243.550003</v>
      </c>
      <c r="E414">
        <v>245.44000199999999</v>
      </c>
      <c r="F414">
        <v>229.73478700000001</v>
      </c>
      <c r="G414">
        <v>63140100</v>
      </c>
      <c r="I414" s="7">
        <f t="shared" si="33"/>
        <v>1.1198028271668036E-2</v>
      </c>
      <c r="J414" s="6">
        <f t="shared" si="34"/>
        <v>2.6760354716188731E-3</v>
      </c>
      <c r="K414" s="10">
        <v>2</v>
      </c>
      <c r="L414" s="11">
        <f t="shared" si="30"/>
        <v>2017</v>
      </c>
      <c r="M414">
        <f t="shared" si="31"/>
        <v>8</v>
      </c>
      <c r="N414">
        <f t="shared" si="32"/>
        <v>22</v>
      </c>
    </row>
    <row r="415" spans="1:14" ht="18.95" hidden="1" customHeight="1" x14ac:dyDescent="0.35">
      <c r="A415" s="1">
        <v>42970</v>
      </c>
      <c r="B415">
        <v>244.33000200000001</v>
      </c>
      <c r="C415">
        <v>245.050003</v>
      </c>
      <c r="D415">
        <v>244.16000399999999</v>
      </c>
      <c r="E415">
        <v>244.55999800000001</v>
      </c>
      <c r="F415">
        <v>228.911102</v>
      </c>
      <c r="G415">
        <v>50203800</v>
      </c>
      <c r="I415" s="7">
        <f t="shared" si="33"/>
        <v>-1.5889789635838941E-3</v>
      </c>
      <c r="J415" s="6">
        <f t="shared" si="34"/>
        <v>-5.2151156680645978E-3</v>
      </c>
      <c r="K415" s="10">
        <v>3</v>
      </c>
      <c r="L415" s="11">
        <f t="shared" si="30"/>
        <v>2017</v>
      </c>
      <c r="M415">
        <f t="shared" si="31"/>
        <v>8</v>
      </c>
      <c r="N415">
        <f t="shared" si="32"/>
        <v>23</v>
      </c>
    </row>
    <row r="416" spans="1:14" ht="18.95" hidden="1" customHeight="1" x14ac:dyDescent="0.35">
      <c r="A416" s="1">
        <v>42971</v>
      </c>
      <c r="B416">
        <v>245</v>
      </c>
      <c r="C416">
        <v>245.179993</v>
      </c>
      <c r="D416">
        <v>243.75</v>
      </c>
      <c r="E416">
        <v>243.990005</v>
      </c>
      <c r="F416">
        <v>228.37760900000001</v>
      </c>
      <c r="G416">
        <v>50741700</v>
      </c>
      <c r="I416" s="7">
        <f t="shared" si="33"/>
        <v>2.5351447704869082E-3</v>
      </c>
      <c r="J416" s="6">
        <f t="shared" si="34"/>
        <v>-3.3120625066410383E-3</v>
      </c>
      <c r="K416" s="10">
        <v>4</v>
      </c>
      <c r="L416" s="11">
        <f t="shared" si="30"/>
        <v>2017</v>
      </c>
      <c r="M416">
        <f t="shared" si="31"/>
        <v>8</v>
      </c>
      <c r="N416">
        <f t="shared" si="32"/>
        <v>24</v>
      </c>
    </row>
    <row r="417" spans="1:14" ht="18.95" hidden="1" customHeight="1" x14ac:dyDescent="0.35">
      <c r="A417" s="1">
        <v>42972</v>
      </c>
      <c r="B417">
        <v>244.89999399999999</v>
      </c>
      <c r="C417">
        <v>245.61000100000001</v>
      </c>
      <c r="D417">
        <v>244.38999899999999</v>
      </c>
      <c r="E417">
        <v>244.55999800000001</v>
      </c>
      <c r="F417">
        <v>228.911102</v>
      </c>
      <c r="G417">
        <v>64445900</v>
      </c>
      <c r="I417" s="7">
        <f t="shared" si="33"/>
        <v>6.6395998475429954E-3</v>
      </c>
      <c r="J417" s="6">
        <f t="shared" si="34"/>
        <v>1.6393868265218176E-3</v>
      </c>
      <c r="K417" s="10">
        <v>5</v>
      </c>
      <c r="L417" s="11">
        <f t="shared" si="30"/>
        <v>2017</v>
      </c>
      <c r="M417">
        <f t="shared" si="31"/>
        <v>8</v>
      </c>
      <c r="N417">
        <f t="shared" si="32"/>
        <v>25</v>
      </c>
    </row>
    <row r="418" spans="1:14" ht="18.95" hidden="1" customHeight="1" x14ac:dyDescent="0.35">
      <c r="A418" s="1">
        <v>42975</v>
      </c>
      <c r="B418">
        <v>245.16999799999999</v>
      </c>
      <c r="C418">
        <v>245.199997</v>
      </c>
      <c r="D418">
        <v>244.08999600000001</v>
      </c>
      <c r="E418">
        <v>244.570007</v>
      </c>
      <c r="F418">
        <v>228.92048600000001</v>
      </c>
      <c r="G418">
        <v>40565600</v>
      </c>
      <c r="I418" s="7">
        <f t="shared" si="33"/>
        <v>2.6169406494679021E-3</v>
      </c>
      <c r="J418" s="6">
        <f t="shared" si="34"/>
        <v>-1.9218269702471695E-3</v>
      </c>
      <c r="K418" s="10">
        <v>1</v>
      </c>
      <c r="L418" s="11">
        <f t="shared" si="30"/>
        <v>2017</v>
      </c>
      <c r="M418">
        <f t="shared" si="31"/>
        <v>8</v>
      </c>
      <c r="N418">
        <f t="shared" si="32"/>
        <v>28</v>
      </c>
    </row>
    <row r="419" spans="1:14" ht="18.95" hidden="1" customHeight="1" x14ac:dyDescent="0.35">
      <c r="A419" s="1">
        <v>42976</v>
      </c>
      <c r="B419">
        <v>243.05999800000001</v>
      </c>
      <c r="C419">
        <v>245.14999399999999</v>
      </c>
      <c r="D419">
        <v>242.929993</v>
      </c>
      <c r="E419">
        <v>244.85000600000001</v>
      </c>
      <c r="F419">
        <v>229.18255600000001</v>
      </c>
      <c r="G419">
        <v>51135700</v>
      </c>
      <c r="I419" s="7">
        <f t="shared" si="33"/>
        <v>2.3714559569848991E-3</v>
      </c>
      <c r="J419" s="6">
        <f t="shared" si="34"/>
        <v>-6.7057036965289364E-3</v>
      </c>
      <c r="K419" s="10">
        <v>2</v>
      </c>
      <c r="L419" s="11">
        <f t="shared" si="30"/>
        <v>2017</v>
      </c>
      <c r="M419">
        <f t="shared" si="31"/>
        <v>8</v>
      </c>
      <c r="N419">
        <f t="shared" si="32"/>
        <v>29</v>
      </c>
    </row>
    <row r="420" spans="1:14" ht="18.95" hidden="1" customHeight="1" x14ac:dyDescent="0.35">
      <c r="A420" s="1">
        <v>42977</v>
      </c>
      <c r="B420">
        <v>244.83000200000001</v>
      </c>
      <c r="C420">
        <v>246.320007</v>
      </c>
      <c r="D420">
        <v>244.61999499999999</v>
      </c>
      <c r="E420">
        <v>246.009995</v>
      </c>
      <c r="F420">
        <v>230.26831100000001</v>
      </c>
      <c r="G420">
        <v>62030800</v>
      </c>
      <c r="I420" s="7">
        <f t="shared" si="33"/>
        <v>6.003679656842632E-3</v>
      </c>
      <c r="J420" s="6">
        <f t="shared" si="34"/>
        <v>-9.3939552527525297E-4</v>
      </c>
      <c r="K420" s="10">
        <v>3</v>
      </c>
      <c r="L420" s="11">
        <f t="shared" si="30"/>
        <v>2017</v>
      </c>
      <c r="M420">
        <f t="shared" si="31"/>
        <v>8</v>
      </c>
      <c r="N420">
        <f t="shared" si="32"/>
        <v>30</v>
      </c>
    </row>
    <row r="421" spans="1:14" ht="18.95" hidden="1" customHeight="1" x14ac:dyDescent="0.35">
      <c r="A421" s="1">
        <v>42978</v>
      </c>
      <c r="B421">
        <v>246.720001</v>
      </c>
      <c r="C421">
        <v>247.770004</v>
      </c>
      <c r="D421">
        <v>246.050003</v>
      </c>
      <c r="E421">
        <v>247.490005</v>
      </c>
      <c r="F421">
        <v>231.65364099999999</v>
      </c>
      <c r="G421">
        <v>103803900</v>
      </c>
      <c r="I421" s="7">
        <f t="shared" si="33"/>
        <v>7.1542174536445013E-3</v>
      </c>
      <c r="J421" s="6">
        <f t="shared" si="34"/>
        <v>1.6262753877134247E-4</v>
      </c>
      <c r="K421" s="10">
        <v>4</v>
      </c>
      <c r="L421" s="11">
        <f t="shared" si="30"/>
        <v>2017</v>
      </c>
      <c r="M421">
        <f t="shared" si="31"/>
        <v>8</v>
      </c>
      <c r="N421">
        <f t="shared" si="32"/>
        <v>31</v>
      </c>
    </row>
    <row r="422" spans="1:14" ht="18.95" hidden="1" customHeight="1" x14ac:dyDescent="0.35">
      <c r="A422" s="1">
        <v>42979</v>
      </c>
      <c r="B422">
        <v>247.91999799999999</v>
      </c>
      <c r="C422">
        <v>248.33000200000001</v>
      </c>
      <c r="D422">
        <v>247.66999799999999</v>
      </c>
      <c r="E422">
        <v>247.83999600000001</v>
      </c>
      <c r="F422">
        <v>231.98126199999999</v>
      </c>
      <c r="G422">
        <v>62007000</v>
      </c>
      <c r="I422" s="7">
        <f t="shared" si="33"/>
        <v>3.3940643380730101E-3</v>
      </c>
      <c r="J422" s="6">
        <f t="shared" si="34"/>
        <v>7.2727381455261629E-4</v>
      </c>
      <c r="K422" s="10">
        <v>5</v>
      </c>
      <c r="L422" s="11">
        <f t="shared" si="30"/>
        <v>2017</v>
      </c>
      <c r="M422">
        <f t="shared" si="31"/>
        <v>9</v>
      </c>
      <c r="N422">
        <f t="shared" si="32"/>
        <v>1</v>
      </c>
    </row>
    <row r="423" spans="1:14" ht="18.95" hidden="1" customHeight="1" x14ac:dyDescent="0.35">
      <c r="A423" s="1">
        <v>42983</v>
      </c>
      <c r="B423">
        <v>247.259995</v>
      </c>
      <c r="C423">
        <v>247.520004</v>
      </c>
      <c r="D423">
        <v>244.949997</v>
      </c>
      <c r="E423">
        <v>246.05999800000001</v>
      </c>
      <c r="F423">
        <v>230.31514000000001</v>
      </c>
      <c r="G423">
        <v>91398800</v>
      </c>
      <c r="I423" s="7">
        <f t="shared" si="33"/>
        <v>-1.2911233261963632E-3</v>
      </c>
      <c r="J423" s="6">
        <f t="shared" si="34"/>
        <v>-1.1660745023575683E-2</v>
      </c>
      <c r="K423" s="10">
        <v>2</v>
      </c>
      <c r="L423" s="11">
        <f t="shared" si="30"/>
        <v>2017</v>
      </c>
      <c r="M423">
        <f t="shared" si="31"/>
        <v>9</v>
      </c>
      <c r="N423">
        <f t="shared" si="32"/>
        <v>5</v>
      </c>
    </row>
    <row r="424" spans="1:14" ht="18.95" hidden="1" customHeight="1" x14ac:dyDescent="0.35">
      <c r="A424" s="1">
        <v>42984</v>
      </c>
      <c r="B424">
        <v>246.83999600000001</v>
      </c>
      <c r="C424">
        <v>247.279999</v>
      </c>
      <c r="D424">
        <v>246.229996</v>
      </c>
      <c r="E424">
        <v>246.89999399999999</v>
      </c>
      <c r="F424">
        <v>231.10136399999999</v>
      </c>
      <c r="G424">
        <v>57916900</v>
      </c>
      <c r="I424" s="7">
        <f t="shared" si="33"/>
        <v>4.95814439533563E-3</v>
      </c>
      <c r="J424" s="6">
        <f t="shared" si="34"/>
        <v>6.908802787196338E-4</v>
      </c>
      <c r="K424" s="10">
        <v>3</v>
      </c>
      <c r="L424" s="11">
        <f t="shared" si="30"/>
        <v>2017</v>
      </c>
      <c r="M424">
        <f t="shared" si="31"/>
        <v>9</v>
      </c>
      <c r="N424">
        <f t="shared" si="32"/>
        <v>6</v>
      </c>
    </row>
    <row r="425" spans="1:14" ht="18.95" hidden="1" customHeight="1" x14ac:dyDescent="0.35">
      <c r="A425" s="1">
        <v>42985</v>
      </c>
      <c r="B425">
        <v>247.25</v>
      </c>
      <c r="C425">
        <v>247.270004</v>
      </c>
      <c r="D425">
        <v>246.39999399999999</v>
      </c>
      <c r="E425">
        <v>246.86999499999999</v>
      </c>
      <c r="F425">
        <v>231.07328799999999</v>
      </c>
      <c r="G425">
        <v>58034700</v>
      </c>
      <c r="I425" s="7">
        <f t="shared" si="33"/>
        <v>1.4986229606794067E-3</v>
      </c>
      <c r="J425" s="6">
        <f t="shared" si="34"/>
        <v>-2.0251114303388765E-3</v>
      </c>
      <c r="K425" s="10">
        <v>4</v>
      </c>
      <c r="L425" s="11">
        <f t="shared" si="30"/>
        <v>2017</v>
      </c>
      <c r="M425">
        <f t="shared" si="31"/>
        <v>9</v>
      </c>
      <c r="N425">
        <f t="shared" si="32"/>
        <v>7</v>
      </c>
    </row>
    <row r="426" spans="1:14" ht="18.95" hidden="1" customHeight="1" x14ac:dyDescent="0.35">
      <c r="A426" s="1">
        <v>42986</v>
      </c>
      <c r="B426">
        <v>246.53999300000001</v>
      </c>
      <c r="C426">
        <v>247.11000100000001</v>
      </c>
      <c r="D426">
        <v>246.300003</v>
      </c>
      <c r="E426">
        <v>246.58000200000001</v>
      </c>
      <c r="F426">
        <v>230.80183400000001</v>
      </c>
      <c r="G426">
        <v>63832800</v>
      </c>
      <c r="I426" s="7">
        <f t="shared" si="33"/>
        <v>9.7219591226557268E-4</v>
      </c>
      <c r="J426" s="6">
        <f t="shared" si="34"/>
        <v>-2.3088751632209699E-3</v>
      </c>
      <c r="K426" s="10">
        <v>5</v>
      </c>
      <c r="L426" s="11">
        <f t="shared" si="30"/>
        <v>2017</v>
      </c>
      <c r="M426">
        <f t="shared" si="31"/>
        <v>9</v>
      </c>
      <c r="N426">
        <f t="shared" si="32"/>
        <v>8</v>
      </c>
    </row>
    <row r="427" spans="1:14" ht="18.95" hidden="1" customHeight="1" x14ac:dyDescent="0.35">
      <c r="A427" s="1">
        <v>42989</v>
      </c>
      <c r="B427">
        <v>248.03999300000001</v>
      </c>
      <c r="C427">
        <v>249.300003</v>
      </c>
      <c r="D427">
        <v>248.020004</v>
      </c>
      <c r="E427">
        <v>249.21000699999999</v>
      </c>
      <c r="F427">
        <v>233.26355000000001</v>
      </c>
      <c r="G427">
        <v>71364800</v>
      </c>
      <c r="I427" s="7">
        <f t="shared" si="33"/>
        <v>1.1030906715622447E-2</v>
      </c>
      <c r="J427" s="6">
        <f t="shared" si="34"/>
        <v>5.8398977545632133E-3</v>
      </c>
      <c r="K427" s="10">
        <v>1</v>
      </c>
      <c r="L427" s="11">
        <f t="shared" si="30"/>
        <v>2017</v>
      </c>
      <c r="M427">
        <f t="shared" si="31"/>
        <v>9</v>
      </c>
      <c r="N427">
        <f t="shared" si="32"/>
        <v>11</v>
      </c>
    </row>
    <row r="428" spans="1:14" ht="18.95" hidden="1" customHeight="1" x14ac:dyDescent="0.35">
      <c r="A428" s="1">
        <v>42990</v>
      </c>
      <c r="B428">
        <v>249.63000500000001</v>
      </c>
      <c r="C428">
        <v>250.08999600000001</v>
      </c>
      <c r="D428">
        <v>249.41999799999999</v>
      </c>
      <c r="E428">
        <v>250.050003</v>
      </c>
      <c r="F428">
        <v>234.04984999999999</v>
      </c>
      <c r="G428">
        <v>56896000</v>
      </c>
      <c r="I428" s="7">
        <f t="shared" si="33"/>
        <v>3.531114222070638E-3</v>
      </c>
      <c r="J428" s="6">
        <f t="shared" si="34"/>
        <v>8.4262667670484946E-4</v>
      </c>
      <c r="K428" s="10">
        <v>2</v>
      </c>
      <c r="L428" s="11">
        <f t="shared" si="30"/>
        <v>2017</v>
      </c>
      <c r="M428">
        <f t="shared" si="31"/>
        <v>9</v>
      </c>
      <c r="N428">
        <f t="shared" si="32"/>
        <v>12</v>
      </c>
    </row>
    <row r="429" spans="1:14" ht="18.95" hidden="1" customHeight="1" x14ac:dyDescent="0.35">
      <c r="A429" s="1">
        <v>42991</v>
      </c>
      <c r="B429">
        <v>249.720001</v>
      </c>
      <c r="C429">
        <v>250.21000699999999</v>
      </c>
      <c r="D429">
        <v>249.58999600000001</v>
      </c>
      <c r="E429">
        <v>250.16999799999999</v>
      </c>
      <c r="F429">
        <v>234.162125</v>
      </c>
      <c r="G429">
        <v>59228000</v>
      </c>
      <c r="I429" s="7">
        <f t="shared" si="33"/>
        <v>6.3988801471834614E-4</v>
      </c>
      <c r="J429" s="6">
        <f t="shared" si="34"/>
        <v>-1.8396600459148575E-3</v>
      </c>
      <c r="K429" s="10">
        <v>3</v>
      </c>
      <c r="L429" s="11">
        <f t="shared" si="30"/>
        <v>2017</v>
      </c>
      <c r="M429">
        <f t="shared" si="31"/>
        <v>9</v>
      </c>
      <c r="N429">
        <f t="shared" si="32"/>
        <v>13</v>
      </c>
    </row>
    <row r="430" spans="1:14" ht="18.95" hidden="1" customHeight="1" x14ac:dyDescent="0.35">
      <c r="A430" s="1">
        <v>42992</v>
      </c>
      <c r="B430">
        <v>249.800003</v>
      </c>
      <c r="C430">
        <v>250.320007</v>
      </c>
      <c r="D430">
        <v>249.60000600000001</v>
      </c>
      <c r="E430">
        <v>250.08999600000001</v>
      </c>
      <c r="F430">
        <v>234.08727999999999</v>
      </c>
      <c r="G430">
        <v>95446300</v>
      </c>
      <c r="I430" s="7">
        <f t="shared" si="33"/>
        <v>5.9962825758191592E-4</v>
      </c>
      <c r="J430" s="6">
        <f t="shared" si="34"/>
        <v>-2.2784186935156988E-3</v>
      </c>
      <c r="K430" s="10">
        <v>4</v>
      </c>
      <c r="L430" s="11">
        <f t="shared" si="30"/>
        <v>2017</v>
      </c>
      <c r="M430">
        <f t="shared" si="31"/>
        <v>9</v>
      </c>
      <c r="N430">
        <f t="shared" si="32"/>
        <v>14</v>
      </c>
    </row>
    <row r="431" spans="1:14" ht="18.95" hidden="1" customHeight="1" x14ac:dyDescent="0.35">
      <c r="A431" s="1">
        <v>42993</v>
      </c>
      <c r="B431">
        <v>248.69000199999999</v>
      </c>
      <c r="C431">
        <v>249.28999300000001</v>
      </c>
      <c r="D431">
        <v>248.570007</v>
      </c>
      <c r="E431">
        <v>249.19000199999999</v>
      </c>
      <c r="F431">
        <v>234.40237400000001</v>
      </c>
      <c r="G431">
        <v>95432400</v>
      </c>
      <c r="I431" s="7">
        <f t="shared" si="33"/>
        <v>-3.1988604614156726E-3</v>
      </c>
      <c r="J431" s="6">
        <f t="shared" si="34"/>
        <v>-6.0777681007280655E-3</v>
      </c>
      <c r="K431" s="10">
        <v>5</v>
      </c>
      <c r="L431" s="11">
        <f t="shared" si="30"/>
        <v>2017</v>
      </c>
      <c r="M431">
        <f t="shared" si="31"/>
        <v>9</v>
      </c>
      <c r="N431">
        <f t="shared" si="32"/>
        <v>15</v>
      </c>
    </row>
    <row r="432" spans="1:14" ht="18.95" hidden="1" customHeight="1" x14ac:dyDescent="0.35">
      <c r="A432" s="1">
        <v>42996</v>
      </c>
      <c r="B432">
        <v>249.61000100000001</v>
      </c>
      <c r="C432">
        <v>250.11999499999999</v>
      </c>
      <c r="D432">
        <v>249.279999</v>
      </c>
      <c r="E432">
        <v>249.720001</v>
      </c>
      <c r="F432">
        <v>234.90095500000001</v>
      </c>
      <c r="G432">
        <v>46235200</v>
      </c>
      <c r="I432" s="7">
        <f t="shared" si="33"/>
        <v>3.7320638570402841E-3</v>
      </c>
      <c r="J432" s="6">
        <f t="shared" si="34"/>
        <v>3.6115814951520804E-4</v>
      </c>
      <c r="K432" s="10">
        <v>1</v>
      </c>
      <c r="L432" s="11">
        <f t="shared" si="30"/>
        <v>2017</v>
      </c>
      <c r="M432">
        <f t="shared" si="31"/>
        <v>9</v>
      </c>
      <c r="N432">
        <f t="shared" si="32"/>
        <v>18</v>
      </c>
    </row>
    <row r="433" spans="1:14" ht="18.95" hidden="1" customHeight="1" x14ac:dyDescent="0.35">
      <c r="A433" s="1">
        <v>42997</v>
      </c>
      <c r="B433">
        <v>250</v>
      </c>
      <c r="C433">
        <v>250.070007</v>
      </c>
      <c r="D433">
        <v>249.60000600000001</v>
      </c>
      <c r="E433">
        <v>249.970001</v>
      </c>
      <c r="F433">
        <v>235.13609299999999</v>
      </c>
      <c r="G433">
        <v>47108100</v>
      </c>
      <c r="I433" s="7">
        <f t="shared" si="33"/>
        <v>1.4015937794266131E-3</v>
      </c>
      <c r="J433" s="6">
        <f t="shared" si="34"/>
        <v>-4.8051817843773256E-4</v>
      </c>
      <c r="K433" s="10">
        <v>2</v>
      </c>
      <c r="L433" s="11">
        <f t="shared" si="30"/>
        <v>2017</v>
      </c>
      <c r="M433">
        <f t="shared" si="31"/>
        <v>9</v>
      </c>
      <c r="N433">
        <f t="shared" si="32"/>
        <v>19</v>
      </c>
    </row>
    <row r="434" spans="1:14" ht="18.95" customHeight="1" x14ac:dyDescent="0.35">
      <c r="A434" s="1">
        <v>42998</v>
      </c>
      <c r="B434">
        <v>250.070007</v>
      </c>
      <c r="C434">
        <v>250.19000199999999</v>
      </c>
      <c r="D434">
        <v>248.91999799999999</v>
      </c>
      <c r="E434">
        <v>250.05999800000001</v>
      </c>
      <c r="F434">
        <v>235.22074900000001</v>
      </c>
      <c r="G434">
        <v>59574100</v>
      </c>
      <c r="H434" t="s">
        <v>13</v>
      </c>
      <c r="I434" s="7">
        <f t="shared" si="33"/>
        <v>8.8010960963270284E-4</v>
      </c>
      <c r="J434" s="6">
        <f t="shared" si="34"/>
        <v>-4.2005160451233656E-3</v>
      </c>
      <c r="K434" s="10">
        <v>3</v>
      </c>
      <c r="L434" s="11">
        <f t="shared" si="30"/>
        <v>2017</v>
      </c>
      <c r="M434">
        <f t="shared" si="31"/>
        <v>9</v>
      </c>
      <c r="N434">
        <f t="shared" si="32"/>
        <v>20</v>
      </c>
    </row>
    <row r="435" spans="1:14" ht="18.95" customHeight="1" x14ac:dyDescent="0.35">
      <c r="A435" s="1">
        <v>42999</v>
      </c>
      <c r="B435">
        <v>249.88000500000001</v>
      </c>
      <c r="C435">
        <v>249.979996</v>
      </c>
      <c r="D435">
        <v>249.19000199999999</v>
      </c>
      <c r="E435">
        <v>249.38999899999999</v>
      </c>
      <c r="F435">
        <v>234.59051500000001</v>
      </c>
      <c r="G435">
        <v>48211400</v>
      </c>
      <c r="H435" t="s">
        <v>12</v>
      </c>
      <c r="I435" s="7">
        <f t="shared" si="33"/>
        <v>-3.1993121906690353E-4</v>
      </c>
      <c r="J435" s="6">
        <f t="shared" si="34"/>
        <v>-3.479149032065555E-3</v>
      </c>
      <c r="K435" s="10">
        <v>4</v>
      </c>
      <c r="L435" s="11">
        <f t="shared" si="30"/>
        <v>2017</v>
      </c>
      <c r="M435">
        <f t="shared" si="31"/>
        <v>9</v>
      </c>
      <c r="N435">
        <f t="shared" si="32"/>
        <v>21</v>
      </c>
    </row>
    <row r="436" spans="1:14" ht="18.95" customHeight="1" x14ac:dyDescent="0.35">
      <c r="A436" s="1">
        <v>43000</v>
      </c>
      <c r="B436">
        <v>249.050003</v>
      </c>
      <c r="C436">
        <v>249.63000500000001</v>
      </c>
      <c r="D436">
        <v>249.020004</v>
      </c>
      <c r="E436">
        <v>249.44000199999999</v>
      </c>
      <c r="F436">
        <v>234.63755800000001</v>
      </c>
      <c r="G436">
        <v>51214000</v>
      </c>
      <c r="H436" t="s">
        <v>11</v>
      </c>
      <c r="I436" s="7">
        <f t="shared" si="33"/>
        <v>9.6237219199805349E-4</v>
      </c>
      <c r="J436" s="6">
        <f t="shared" si="34"/>
        <v>-1.4835999899097349E-3</v>
      </c>
      <c r="K436" s="10">
        <v>5</v>
      </c>
      <c r="L436" s="11">
        <f t="shared" si="30"/>
        <v>2017</v>
      </c>
      <c r="M436">
        <f t="shared" si="31"/>
        <v>9</v>
      </c>
      <c r="N436">
        <f t="shared" si="32"/>
        <v>22</v>
      </c>
    </row>
    <row r="437" spans="1:14" ht="18.95" hidden="1" customHeight="1" x14ac:dyDescent="0.35">
      <c r="A437" s="1">
        <v>43003</v>
      </c>
      <c r="B437">
        <v>249.14999399999999</v>
      </c>
      <c r="C437">
        <v>249.550003</v>
      </c>
      <c r="D437">
        <v>248.08000200000001</v>
      </c>
      <c r="E437">
        <v>248.929993</v>
      </c>
      <c r="F437">
        <v>234.15780599999999</v>
      </c>
      <c r="G437">
        <v>57064400</v>
      </c>
      <c r="I437" s="7">
        <f t="shared" si="33"/>
        <v>4.4099181814475421E-4</v>
      </c>
      <c r="J437" s="6">
        <f t="shared" si="34"/>
        <v>-5.4522129133080478E-3</v>
      </c>
      <c r="K437" s="10">
        <v>1</v>
      </c>
      <c r="L437" s="11">
        <f t="shared" si="30"/>
        <v>2017</v>
      </c>
      <c r="M437">
        <f t="shared" si="31"/>
        <v>9</v>
      </c>
      <c r="N437">
        <f t="shared" si="32"/>
        <v>25</v>
      </c>
    </row>
    <row r="438" spans="1:14" ht="18.95" hidden="1" customHeight="1" x14ac:dyDescent="0.35">
      <c r="A438" s="1">
        <v>43004</v>
      </c>
      <c r="B438">
        <v>249.41999799999999</v>
      </c>
      <c r="C438">
        <v>249.699997</v>
      </c>
      <c r="D438">
        <v>248.80999800000001</v>
      </c>
      <c r="E438">
        <v>249.08000200000001</v>
      </c>
      <c r="F438">
        <v>234.29892000000001</v>
      </c>
      <c r="G438">
        <v>54082000</v>
      </c>
      <c r="I438" s="7">
        <f t="shared" si="33"/>
        <v>3.093255218948245E-3</v>
      </c>
      <c r="J438" s="6">
        <f t="shared" si="34"/>
        <v>-4.8204315821432075E-4</v>
      </c>
      <c r="K438" s="10">
        <v>2</v>
      </c>
      <c r="L438" s="11">
        <f t="shared" si="30"/>
        <v>2017</v>
      </c>
      <c r="M438">
        <f t="shared" si="31"/>
        <v>9</v>
      </c>
      <c r="N438">
        <f t="shared" si="32"/>
        <v>26</v>
      </c>
    </row>
    <row r="439" spans="1:14" ht="18.95" hidden="1" customHeight="1" x14ac:dyDescent="0.35">
      <c r="A439" s="1">
        <v>43005</v>
      </c>
      <c r="B439">
        <v>249.88000500000001</v>
      </c>
      <c r="C439">
        <v>250.490005</v>
      </c>
      <c r="D439">
        <v>248.86999499999999</v>
      </c>
      <c r="E439">
        <v>250.050003</v>
      </c>
      <c r="F439">
        <v>235.211365</v>
      </c>
      <c r="G439">
        <v>81001400</v>
      </c>
      <c r="I439" s="7">
        <f t="shared" si="33"/>
        <v>5.6608438601184405E-3</v>
      </c>
      <c r="J439" s="6">
        <f t="shared" si="34"/>
        <v>-8.4313071428359265E-4</v>
      </c>
      <c r="K439" s="10">
        <v>3</v>
      </c>
      <c r="L439" s="11">
        <f t="shared" si="30"/>
        <v>2017</v>
      </c>
      <c r="M439">
        <f t="shared" si="31"/>
        <v>9</v>
      </c>
      <c r="N439">
        <f t="shared" si="32"/>
        <v>27</v>
      </c>
    </row>
    <row r="440" spans="1:14" ht="18.95" hidden="1" customHeight="1" x14ac:dyDescent="0.35">
      <c r="A440" s="1">
        <v>43006</v>
      </c>
      <c r="B440">
        <v>249.729996</v>
      </c>
      <c r="C440">
        <v>250.44000199999999</v>
      </c>
      <c r="D440">
        <v>249.63000500000001</v>
      </c>
      <c r="E440">
        <v>250.35000600000001</v>
      </c>
      <c r="F440">
        <v>235.49354600000001</v>
      </c>
      <c r="G440">
        <v>44778800</v>
      </c>
      <c r="I440" s="7">
        <f t="shared" si="33"/>
        <v>1.559684044474852E-3</v>
      </c>
      <c r="J440" s="6">
        <f t="shared" si="34"/>
        <v>-1.6796560486343707E-3</v>
      </c>
      <c r="K440" s="10">
        <v>4</v>
      </c>
      <c r="L440" s="11">
        <f t="shared" si="30"/>
        <v>2017</v>
      </c>
      <c r="M440">
        <f t="shared" si="31"/>
        <v>9</v>
      </c>
      <c r="N440">
        <f t="shared" si="32"/>
        <v>28</v>
      </c>
    </row>
    <row r="441" spans="1:14" ht="18.95" hidden="1" customHeight="1" x14ac:dyDescent="0.35">
      <c r="A441" s="1">
        <v>43007</v>
      </c>
      <c r="B441">
        <v>250.33999600000001</v>
      </c>
      <c r="C441">
        <v>251.320007</v>
      </c>
      <c r="D441">
        <v>250.13000500000001</v>
      </c>
      <c r="E441">
        <v>251.229996</v>
      </c>
      <c r="F441">
        <v>236.321335</v>
      </c>
      <c r="G441">
        <v>85578000</v>
      </c>
      <c r="I441" s="7">
        <f t="shared" si="33"/>
        <v>3.8745794957160749E-3</v>
      </c>
      <c r="J441" s="6">
        <f t="shared" si="34"/>
        <v>-8.7877369573538706E-4</v>
      </c>
      <c r="K441" s="10">
        <v>5</v>
      </c>
      <c r="L441" s="11">
        <f t="shared" si="30"/>
        <v>2017</v>
      </c>
      <c r="M441">
        <f t="shared" si="31"/>
        <v>9</v>
      </c>
      <c r="N441">
        <f t="shared" si="32"/>
        <v>29</v>
      </c>
    </row>
    <row r="442" spans="1:14" ht="18.95" hidden="1" customHeight="1" x14ac:dyDescent="0.35">
      <c r="A442" s="1">
        <v>43010</v>
      </c>
      <c r="B442">
        <v>251.490005</v>
      </c>
      <c r="C442">
        <v>252.320007</v>
      </c>
      <c r="D442">
        <v>251.28999300000001</v>
      </c>
      <c r="E442">
        <v>252.320007</v>
      </c>
      <c r="F442">
        <v>237.34664900000001</v>
      </c>
      <c r="G442">
        <v>59023000</v>
      </c>
      <c r="I442" s="7">
        <f t="shared" si="33"/>
        <v>4.3386976768490819E-3</v>
      </c>
      <c r="J442" s="6">
        <f t="shared" si="34"/>
        <v>2.3881304364630827E-4</v>
      </c>
      <c r="K442" s="10">
        <v>1</v>
      </c>
      <c r="L442" s="11">
        <f t="shared" si="30"/>
        <v>2017</v>
      </c>
      <c r="M442">
        <f t="shared" si="31"/>
        <v>10</v>
      </c>
      <c r="N442">
        <f t="shared" si="32"/>
        <v>2</v>
      </c>
    </row>
    <row r="443" spans="1:14" ht="18.95" hidden="1" customHeight="1" x14ac:dyDescent="0.35">
      <c r="A443" s="1">
        <v>43011</v>
      </c>
      <c r="B443">
        <v>252.320007</v>
      </c>
      <c r="C443">
        <v>252.88999899999999</v>
      </c>
      <c r="D443">
        <v>252.229996</v>
      </c>
      <c r="E443">
        <v>252.86000100000001</v>
      </c>
      <c r="F443">
        <v>237.85459900000001</v>
      </c>
      <c r="G443">
        <v>66810200</v>
      </c>
      <c r="I443" s="7">
        <f t="shared" si="33"/>
        <v>2.2590043761372635E-3</v>
      </c>
      <c r="J443" s="6">
        <f t="shared" si="34"/>
        <v>-3.5673350310268525E-4</v>
      </c>
      <c r="K443" s="10">
        <v>2</v>
      </c>
      <c r="L443" s="11">
        <f t="shared" si="30"/>
        <v>2017</v>
      </c>
      <c r="M443">
        <f t="shared" si="31"/>
        <v>10</v>
      </c>
      <c r="N443">
        <f t="shared" si="32"/>
        <v>3</v>
      </c>
    </row>
    <row r="444" spans="1:14" ht="18.95" hidden="1" customHeight="1" x14ac:dyDescent="0.35">
      <c r="A444" s="1">
        <v>43012</v>
      </c>
      <c r="B444">
        <v>252.69000199999999</v>
      </c>
      <c r="C444">
        <v>253.44000199999999</v>
      </c>
      <c r="D444">
        <v>252.55999800000001</v>
      </c>
      <c r="E444">
        <v>253.16000399999999</v>
      </c>
      <c r="F444">
        <v>238.13681</v>
      </c>
      <c r="G444">
        <v>55953600</v>
      </c>
      <c r="I444" s="7">
        <f t="shared" si="33"/>
        <v>2.2937633382354591E-3</v>
      </c>
      <c r="J444" s="6">
        <f t="shared" si="34"/>
        <v>-1.1864391315888818E-3</v>
      </c>
      <c r="K444" s="10">
        <v>3</v>
      </c>
      <c r="L444" s="11">
        <f t="shared" si="30"/>
        <v>2017</v>
      </c>
      <c r="M444">
        <f t="shared" si="31"/>
        <v>10</v>
      </c>
      <c r="N444">
        <f t="shared" si="32"/>
        <v>4</v>
      </c>
    </row>
    <row r="445" spans="1:14" ht="18.95" hidden="1" customHeight="1" x14ac:dyDescent="0.35">
      <c r="A445" s="1">
        <v>43013</v>
      </c>
      <c r="B445">
        <v>253.53999300000001</v>
      </c>
      <c r="C445">
        <v>254.679993</v>
      </c>
      <c r="D445">
        <v>253.199997</v>
      </c>
      <c r="E445">
        <v>254.66000399999999</v>
      </c>
      <c r="F445">
        <v>239.54779099999999</v>
      </c>
      <c r="G445">
        <v>63522800</v>
      </c>
      <c r="I445" s="7">
        <f t="shared" si="33"/>
        <v>6.0040645282973277E-3</v>
      </c>
      <c r="J445" s="6">
        <f t="shared" si="34"/>
        <v>1.5797519105746941E-4</v>
      </c>
      <c r="K445" s="10">
        <v>4</v>
      </c>
      <c r="L445" s="11">
        <f t="shared" si="30"/>
        <v>2017</v>
      </c>
      <c r="M445">
        <f t="shared" si="31"/>
        <v>10</v>
      </c>
      <c r="N445">
        <f t="shared" si="32"/>
        <v>5</v>
      </c>
    </row>
    <row r="446" spans="1:14" ht="18.95" hidden="1" customHeight="1" x14ac:dyDescent="0.35">
      <c r="A446" s="1">
        <v>43014</v>
      </c>
      <c r="B446">
        <v>254.14999399999999</v>
      </c>
      <c r="C446">
        <v>254.699997</v>
      </c>
      <c r="D446">
        <v>253.85000600000001</v>
      </c>
      <c r="E446">
        <v>254.36999499999999</v>
      </c>
      <c r="F446">
        <v>239.274979</v>
      </c>
      <c r="G446">
        <v>80646000</v>
      </c>
      <c r="I446" s="7">
        <f t="shared" si="33"/>
        <v>1.5704468456699511E-4</v>
      </c>
      <c r="J446" s="6">
        <f t="shared" si="34"/>
        <v>-3.1807036333824095E-3</v>
      </c>
      <c r="K446" s="10">
        <v>5</v>
      </c>
      <c r="L446" s="11">
        <f t="shared" si="30"/>
        <v>2017</v>
      </c>
      <c r="M446">
        <f t="shared" si="31"/>
        <v>10</v>
      </c>
      <c r="N446">
        <f t="shared" si="32"/>
        <v>6</v>
      </c>
    </row>
    <row r="447" spans="1:14" ht="18.95" hidden="1" customHeight="1" x14ac:dyDescent="0.35">
      <c r="A447" s="1">
        <v>43017</v>
      </c>
      <c r="B447">
        <v>254.63000500000001</v>
      </c>
      <c r="C447">
        <v>254.699997</v>
      </c>
      <c r="D447">
        <v>253.64999399999999</v>
      </c>
      <c r="E447">
        <v>253.949997</v>
      </c>
      <c r="F447">
        <v>238.87991299999999</v>
      </c>
      <c r="G447">
        <v>35803100</v>
      </c>
      <c r="I447" s="7">
        <f t="shared" si="33"/>
        <v>1.2973306855630024E-3</v>
      </c>
      <c r="J447" s="6">
        <f t="shared" si="34"/>
        <v>-2.8305264541912513E-3</v>
      </c>
      <c r="K447" s="10">
        <v>1</v>
      </c>
      <c r="L447" s="11">
        <f t="shared" si="30"/>
        <v>2017</v>
      </c>
      <c r="M447">
        <f t="shared" si="31"/>
        <v>10</v>
      </c>
      <c r="N447">
        <f t="shared" si="32"/>
        <v>9</v>
      </c>
    </row>
    <row r="448" spans="1:14" ht="18.95" hidden="1" customHeight="1" x14ac:dyDescent="0.35">
      <c r="A448" s="1">
        <v>43018</v>
      </c>
      <c r="B448">
        <v>254.60000600000001</v>
      </c>
      <c r="C448">
        <v>255.050003</v>
      </c>
      <c r="D448">
        <v>253.979996</v>
      </c>
      <c r="E448">
        <v>254.61999499999999</v>
      </c>
      <c r="F448">
        <v>239.51016200000001</v>
      </c>
      <c r="G448">
        <v>43057400</v>
      </c>
      <c r="I448" s="7">
        <f t="shared" si="33"/>
        <v>4.3315850088393882E-3</v>
      </c>
      <c r="J448" s="6">
        <f t="shared" si="34"/>
        <v>1.1812955445714639E-4</v>
      </c>
      <c r="K448" s="10">
        <v>2</v>
      </c>
      <c r="L448" s="11">
        <f t="shared" si="30"/>
        <v>2017</v>
      </c>
      <c r="M448">
        <f t="shared" si="31"/>
        <v>10</v>
      </c>
      <c r="N448">
        <f t="shared" si="32"/>
        <v>10</v>
      </c>
    </row>
    <row r="449" spans="1:14" ht="18.95" hidden="1" customHeight="1" x14ac:dyDescent="0.35">
      <c r="A449" s="1">
        <v>43019</v>
      </c>
      <c r="B449">
        <v>254.509995</v>
      </c>
      <c r="C449">
        <v>255.020004</v>
      </c>
      <c r="D449">
        <v>254.320007</v>
      </c>
      <c r="E449">
        <v>255.020004</v>
      </c>
      <c r="F449">
        <v>239.88642899999999</v>
      </c>
      <c r="G449">
        <v>47674300</v>
      </c>
      <c r="I449" s="7">
        <f t="shared" si="33"/>
        <v>1.571003879722845E-3</v>
      </c>
      <c r="J449" s="6">
        <f t="shared" si="34"/>
        <v>-1.1781792706420594E-3</v>
      </c>
      <c r="K449" s="10">
        <v>3</v>
      </c>
      <c r="L449" s="11">
        <f t="shared" si="30"/>
        <v>2017</v>
      </c>
      <c r="M449">
        <f t="shared" si="31"/>
        <v>10</v>
      </c>
      <c r="N449">
        <f t="shared" si="32"/>
        <v>11</v>
      </c>
    </row>
    <row r="450" spans="1:14" ht="18.95" hidden="1" customHeight="1" x14ac:dyDescent="0.35">
      <c r="A450" s="1">
        <v>43020</v>
      </c>
      <c r="B450">
        <v>254.66000399999999</v>
      </c>
      <c r="C450">
        <v>255.05999800000001</v>
      </c>
      <c r="D450">
        <v>254.36999499999999</v>
      </c>
      <c r="E450">
        <v>254.63999899999999</v>
      </c>
      <c r="F450">
        <v>239.528976</v>
      </c>
      <c r="G450">
        <v>47065100</v>
      </c>
      <c r="I450" s="7">
        <f t="shared" si="33"/>
        <v>1.5682691307622749E-4</v>
      </c>
      <c r="J450" s="6">
        <f t="shared" si="34"/>
        <v>-2.5488549517864935E-3</v>
      </c>
      <c r="K450" s="10">
        <v>4</v>
      </c>
      <c r="L450" s="11">
        <f t="shared" si="30"/>
        <v>2017</v>
      </c>
      <c r="M450">
        <f t="shared" si="31"/>
        <v>10</v>
      </c>
      <c r="N450">
        <f t="shared" si="32"/>
        <v>12</v>
      </c>
    </row>
    <row r="451" spans="1:14" ht="18.95" hidden="1" customHeight="1" x14ac:dyDescent="0.35">
      <c r="A451" s="1">
        <v>43021</v>
      </c>
      <c r="B451">
        <v>255.13999899999999</v>
      </c>
      <c r="C451">
        <v>255.270004</v>
      </c>
      <c r="D451">
        <v>254.63999899999999</v>
      </c>
      <c r="E451">
        <v>254.949997</v>
      </c>
      <c r="F451">
        <v>239.82058699999999</v>
      </c>
      <c r="G451">
        <v>54800400</v>
      </c>
      <c r="I451" s="7">
        <f t="shared" si="33"/>
        <v>2.4741007008879674E-3</v>
      </c>
      <c r="J451" s="6">
        <f t="shared" si="34"/>
        <v>0</v>
      </c>
      <c r="K451" s="10">
        <v>5</v>
      </c>
      <c r="L451" s="11">
        <f t="shared" ref="L451:L514" si="35">YEAR(A451)</f>
        <v>2017</v>
      </c>
      <c r="M451">
        <f t="shared" ref="M451:M514" si="36">MONTH(A451)</f>
        <v>10</v>
      </c>
      <c r="N451">
        <f t="shared" ref="N451:N514" si="37">DAY(A451)</f>
        <v>13</v>
      </c>
    </row>
    <row r="452" spans="1:14" ht="18.95" hidden="1" customHeight="1" x14ac:dyDescent="0.35">
      <c r="A452" s="1">
        <v>43024</v>
      </c>
      <c r="B452">
        <v>255.21000699999999</v>
      </c>
      <c r="C452">
        <v>255.509995</v>
      </c>
      <c r="D452">
        <v>254.820007</v>
      </c>
      <c r="E452">
        <v>255.28999300000001</v>
      </c>
      <c r="F452">
        <v>240.14042699999999</v>
      </c>
      <c r="G452">
        <v>38221700</v>
      </c>
      <c r="I452" s="7">
        <f t="shared" ref="I452:I515" si="38">(C452-E451)/E451</f>
        <v>2.1965013006060453E-3</v>
      </c>
      <c r="J452" s="6">
        <f t="shared" ref="J452:J515" si="39">(-E451+D452)/E451</f>
        <v>-5.0986468534844614E-4</v>
      </c>
      <c r="K452" s="10">
        <v>1</v>
      </c>
      <c r="L452" s="11">
        <f t="shared" si="35"/>
        <v>2017</v>
      </c>
      <c r="M452">
        <f t="shared" si="36"/>
        <v>10</v>
      </c>
      <c r="N452">
        <f t="shared" si="37"/>
        <v>16</v>
      </c>
    </row>
    <row r="453" spans="1:14" ht="18.95" hidden="1" customHeight="1" x14ac:dyDescent="0.35">
      <c r="A453" s="1">
        <v>43025</v>
      </c>
      <c r="B453">
        <v>255.229996</v>
      </c>
      <c r="C453">
        <v>255.520004</v>
      </c>
      <c r="D453">
        <v>254.979996</v>
      </c>
      <c r="E453">
        <v>255.470001</v>
      </c>
      <c r="F453">
        <v>240.30972299999999</v>
      </c>
      <c r="G453">
        <v>31561000</v>
      </c>
      <c r="I453" s="7">
        <f t="shared" si="38"/>
        <v>9.0097930317225715E-4</v>
      </c>
      <c r="J453" s="6">
        <f t="shared" si="39"/>
        <v>-1.2142935818091774E-3</v>
      </c>
      <c r="K453" s="10">
        <v>2</v>
      </c>
      <c r="L453" s="11">
        <f t="shared" si="35"/>
        <v>2017</v>
      </c>
      <c r="M453">
        <f t="shared" si="36"/>
        <v>10</v>
      </c>
      <c r="N453">
        <f t="shared" si="37"/>
        <v>17</v>
      </c>
    </row>
    <row r="454" spans="1:14" ht="18.95" hidden="1" customHeight="1" x14ac:dyDescent="0.35">
      <c r="A454" s="1">
        <v>43026</v>
      </c>
      <c r="B454">
        <v>255.89999399999999</v>
      </c>
      <c r="C454">
        <v>255.949997</v>
      </c>
      <c r="D454">
        <v>255.5</v>
      </c>
      <c r="E454">
        <v>255.720001</v>
      </c>
      <c r="F454">
        <v>240.54487599999999</v>
      </c>
      <c r="G454">
        <v>40888300</v>
      </c>
      <c r="I454" s="7">
        <f t="shared" si="38"/>
        <v>1.8788742244534608E-3</v>
      </c>
      <c r="J454" s="6">
        <f t="shared" si="39"/>
        <v>1.1742670326291525E-4</v>
      </c>
      <c r="K454" s="10">
        <v>3</v>
      </c>
      <c r="L454" s="11">
        <f t="shared" si="35"/>
        <v>2017</v>
      </c>
      <c r="M454">
        <f t="shared" si="36"/>
        <v>10</v>
      </c>
      <c r="N454">
        <f t="shared" si="37"/>
        <v>18</v>
      </c>
    </row>
    <row r="455" spans="1:14" ht="18.95" hidden="1" customHeight="1" x14ac:dyDescent="0.35">
      <c r="A455" s="1">
        <v>43027</v>
      </c>
      <c r="B455">
        <v>254.83000200000001</v>
      </c>
      <c r="C455">
        <v>255.83000200000001</v>
      </c>
      <c r="D455">
        <v>254.35000600000001</v>
      </c>
      <c r="E455">
        <v>255.78999300000001</v>
      </c>
      <c r="F455">
        <v>240.61073300000001</v>
      </c>
      <c r="G455">
        <v>61903800</v>
      </c>
      <c r="I455" s="7">
        <f t="shared" si="38"/>
        <v>4.3016189414144071E-4</v>
      </c>
      <c r="J455" s="6">
        <f t="shared" si="39"/>
        <v>-5.357402606923925E-3</v>
      </c>
      <c r="K455" s="10">
        <v>4</v>
      </c>
      <c r="L455" s="11">
        <f t="shared" si="35"/>
        <v>2017</v>
      </c>
      <c r="M455">
        <f t="shared" si="36"/>
        <v>10</v>
      </c>
      <c r="N455">
        <f t="shared" si="37"/>
        <v>19</v>
      </c>
    </row>
    <row r="456" spans="1:14" ht="18.95" hidden="1" customHeight="1" x14ac:dyDescent="0.35">
      <c r="A456" s="1">
        <v>43028</v>
      </c>
      <c r="B456">
        <v>256.70001200000002</v>
      </c>
      <c r="C456">
        <v>257.14001500000001</v>
      </c>
      <c r="D456">
        <v>255.770004</v>
      </c>
      <c r="E456">
        <v>257.10998499999999</v>
      </c>
      <c r="F456">
        <v>241.852417</v>
      </c>
      <c r="G456">
        <v>89176400</v>
      </c>
      <c r="I456" s="7">
        <f t="shared" si="38"/>
        <v>5.2778530706633058E-3</v>
      </c>
      <c r="J456" s="6">
        <f t="shared" si="39"/>
        <v>-7.8146137640379E-5</v>
      </c>
      <c r="K456" s="10">
        <v>5</v>
      </c>
      <c r="L456" s="11">
        <f t="shared" si="35"/>
        <v>2017</v>
      </c>
      <c r="M456">
        <f t="shared" si="36"/>
        <v>10</v>
      </c>
      <c r="N456">
        <f t="shared" si="37"/>
        <v>20</v>
      </c>
    </row>
    <row r="457" spans="1:14" ht="18.95" hidden="1" customHeight="1" x14ac:dyDescent="0.35">
      <c r="A457" s="1">
        <v>43031</v>
      </c>
      <c r="B457">
        <v>257.48001099999999</v>
      </c>
      <c r="C457">
        <v>257.51001000000002</v>
      </c>
      <c r="D457">
        <v>256.01998900000001</v>
      </c>
      <c r="E457">
        <v>256.10998499999999</v>
      </c>
      <c r="F457">
        <v>240.91171299999999</v>
      </c>
      <c r="G457">
        <v>63915300</v>
      </c>
      <c r="I457" s="7">
        <f t="shared" si="38"/>
        <v>1.5558516718050754E-3</v>
      </c>
      <c r="J457" s="6">
        <f t="shared" si="39"/>
        <v>-4.2394152836965279E-3</v>
      </c>
      <c r="K457" s="10">
        <v>1</v>
      </c>
      <c r="L457" s="11">
        <f t="shared" si="35"/>
        <v>2017</v>
      </c>
      <c r="M457">
        <f t="shared" si="36"/>
        <v>10</v>
      </c>
      <c r="N457">
        <f t="shared" si="37"/>
        <v>23</v>
      </c>
    </row>
    <row r="458" spans="1:14" ht="18.95" hidden="1" customHeight="1" x14ac:dyDescent="0.35">
      <c r="A458" s="1">
        <v>43032</v>
      </c>
      <c r="B458">
        <v>256.60000600000001</v>
      </c>
      <c r="C458">
        <v>256.82998700000002</v>
      </c>
      <c r="D458">
        <v>256.14999399999999</v>
      </c>
      <c r="E458">
        <v>256.55999800000001</v>
      </c>
      <c r="F458">
        <v>241.33502200000001</v>
      </c>
      <c r="G458">
        <v>66935900</v>
      </c>
      <c r="I458" s="7">
        <f t="shared" si="38"/>
        <v>2.8112999967573396E-3</v>
      </c>
      <c r="J458" s="6">
        <f t="shared" si="39"/>
        <v>1.5621804046413005E-4</v>
      </c>
      <c r="K458" s="10">
        <v>2</v>
      </c>
      <c r="L458" s="11">
        <f t="shared" si="35"/>
        <v>2017</v>
      </c>
      <c r="M458">
        <f t="shared" si="36"/>
        <v>10</v>
      </c>
      <c r="N458">
        <f t="shared" si="37"/>
        <v>24</v>
      </c>
    </row>
    <row r="459" spans="1:14" ht="18.95" hidden="1" customHeight="1" x14ac:dyDescent="0.35">
      <c r="A459" s="1">
        <v>43033</v>
      </c>
      <c r="B459">
        <v>256.17999300000002</v>
      </c>
      <c r="C459">
        <v>256.30999800000001</v>
      </c>
      <c r="D459">
        <v>254</v>
      </c>
      <c r="E459">
        <v>255.28999300000001</v>
      </c>
      <c r="F459">
        <v>240.14042699999999</v>
      </c>
      <c r="G459">
        <v>103715300</v>
      </c>
      <c r="I459" s="7">
        <f t="shared" si="38"/>
        <v>-9.7443093993164118E-4</v>
      </c>
      <c r="J459" s="6">
        <f t="shared" si="39"/>
        <v>-9.9781650294525157E-3</v>
      </c>
      <c r="K459" s="10">
        <v>3</v>
      </c>
      <c r="L459" s="11">
        <f t="shared" si="35"/>
        <v>2017</v>
      </c>
      <c r="M459">
        <f t="shared" si="36"/>
        <v>10</v>
      </c>
      <c r="N459">
        <f t="shared" si="37"/>
        <v>25</v>
      </c>
    </row>
    <row r="460" spans="1:14" ht="18.95" hidden="1" customHeight="1" x14ac:dyDescent="0.35">
      <c r="A460" s="1">
        <v>43034</v>
      </c>
      <c r="B460">
        <v>255.990005</v>
      </c>
      <c r="C460">
        <v>256.29998799999998</v>
      </c>
      <c r="D460">
        <v>255.479996</v>
      </c>
      <c r="E460">
        <v>255.61999499999999</v>
      </c>
      <c r="F460">
        <v>240.45082099999999</v>
      </c>
      <c r="G460">
        <v>69798000</v>
      </c>
      <c r="I460" s="7">
        <f t="shared" si="38"/>
        <v>3.956265532115766E-3</v>
      </c>
      <c r="J460" s="6">
        <f t="shared" si="39"/>
        <v>7.4426340714416539E-4</v>
      </c>
      <c r="K460" s="10">
        <v>4</v>
      </c>
      <c r="L460" s="11">
        <f t="shared" si="35"/>
        <v>2017</v>
      </c>
      <c r="M460">
        <f t="shared" si="36"/>
        <v>10</v>
      </c>
      <c r="N460">
        <f t="shared" si="37"/>
        <v>26</v>
      </c>
    </row>
    <row r="461" spans="1:14" ht="18.95" hidden="1" customHeight="1" x14ac:dyDescent="0.35">
      <c r="A461" s="1">
        <v>43035</v>
      </c>
      <c r="B461">
        <v>256.47000100000002</v>
      </c>
      <c r="C461">
        <v>257.89001500000001</v>
      </c>
      <c r="D461">
        <v>255.63000500000001</v>
      </c>
      <c r="E461">
        <v>257.709991</v>
      </c>
      <c r="F461">
        <v>242.41677899999999</v>
      </c>
      <c r="G461">
        <v>85562500</v>
      </c>
      <c r="I461" s="7">
        <f t="shared" si="38"/>
        <v>8.8804477130203247E-3</v>
      </c>
      <c r="J461" s="6">
        <f t="shared" si="39"/>
        <v>3.9159690931151535E-5</v>
      </c>
      <c r="K461" s="10">
        <v>5</v>
      </c>
      <c r="L461" s="11">
        <f t="shared" si="35"/>
        <v>2017</v>
      </c>
      <c r="M461">
        <f t="shared" si="36"/>
        <v>10</v>
      </c>
      <c r="N461">
        <f t="shared" si="37"/>
        <v>27</v>
      </c>
    </row>
    <row r="462" spans="1:14" ht="18.95" hidden="1" customHeight="1" x14ac:dyDescent="0.35">
      <c r="A462" s="1">
        <v>43038</v>
      </c>
      <c r="B462">
        <v>256.47000100000002</v>
      </c>
      <c r="C462">
        <v>257.60000600000001</v>
      </c>
      <c r="D462">
        <v>256.41000400000001</v>
      </c>
      <c r="E462">
        <v>256.75</v>
      </c>
      <c r="F462">
        <v>241.51379399999999</v>
      </c>
      <c r="G462">
        <v>54285700</v>
      </c>
      <c r="I462" s="7">
        <f t="shared" si="38"/>
        <v>-4.2677817640370284E-4</v>
      </c>
      <c r="J462" s="6">
        <f t="shared" si="39"/>
        <v>-5.0443795172845562E-3</v>
      </c>
      <c r="K462" s="10">
        <v>1</v>
      </c>
      <c r="L462" s="11">
        <f t="shared" si="35"/>
        <v>2017</v>
      </c>
      <c r="M462">
        <f t="shared" si="36"/>
        <v>10</v>
      </c>
      <c r="N462">
        <f t="shared" si="37"/>
        <v>30</v>
      </c>
    </row>
    <row r="463" spans="1:14" ht="18.95" hidden="1" customHeight="1" x14ac:dyDescent="0.35">
      <c r="A463" s="1">
        <v>43039</v>
      </c>
      <c r="B463">
        <v>257.17999300000002</v>
      </c>
      <c r="C463">
        <v>257.44000199999999</v>
      </c>
      <c r="D463">
        <v>256.80999800000001</v>
      </c>
      <c r="E463">
        <v>257.14999399999999</v>
      </c>
      <c r="F463">
        <v>241.88999899999999</v>
      </c>
      <c r="G463">
        <v>60304800</v>
      </c>
      <c r="I463" s="7">
        <f t="shared" si="38"/>
        <v>2.6874469328139927E-3</v>
      </c>
      <c r="J463" s="6">
        <f t="shared" si="39"/>
        <v>2.3368257059399152E-4</v>
      </c>
      <c r="K463" s="10">
        <v>2</v>
      </c>
      <c r="L463" s="11">
        <f t="shared" si="35"/>
        <v>2017</v>
      </c>
      <c r="M463">
        <f t="shared" si="36"/>
        <v>10</v>
      </c>
      <c r="N463">
        <f t="shared" si="37"/>
        <v>31</v>
      </c>
    </row>
    <row r="464" spans="1:14" ht="18.95" customHeight="1" x14ac:dyDescent="0.35">
      <c r="A464" s="1">
        <v>43040</v>
      </c>
      <c r="B464">
        <v>258.040009</v>
      </c>
      <c r="C464">
        <v>258.42999300000002</v>
      </c>
      <c r="D464">
        <v>257.07000699999998</v>
      </c>
      <c r="E464">
        <v>257.48998999999998</v>
      </c>
      <c r="F464">
        <v>242.209824</v>
      </c>
      <c r="G464">
        <v>54202700</v>
      </c>
      <c r="H464" t="s">
        <v>13</v>
      </c>
      <c r="I464" s="7">
        <f t="shared" si="38"/>
        <v>4.9776357373744759E-3</v>
      </c>
      <c r="J464" s="6">
        <f t="shared" si="39"/>
        <v>-3.1105192248231944E-4</v>
      </c>
      <c r="K464" s="10">
        <v>3</v>
      </c>
      <c r="L464" s="11">
        <f t="shared" si="35"/>
        <v>2017</v>
      </c>
      <c r="M464">
        <f t="shared" si="36"/>
        <v>11</v>
      </c>
      <c r="N464">
        <f t="shared" si="37"/>
        <v>1</v>
      </c>
    </row>
    <row r="465" spans="1:14" ht="18.95" customHeight="1" x14ac:dyDescent="0.35">
      <c r="A465" s="1">
        <v>43041</v>
      </c>
      <c r="B465">
        <v>257.41000400000001</v>
      </c>
      <c r="C465">
        <v>257.75</v>
      </c>
      <c r="D465">
        <v>256.19000199999999</v>
      </c>
      <c r="E465">
        <v>257.58999599999999</v>
      </c>
      <c r="F465">
        <v>242.30392499999999</v>
      </c>
      <c r="G465">
        <v>56449500</v>
      </c>
      <c r="H465" t="s">
        <v>12</v>
      </c>
      <c r="I465" s="7">
        <f t="shared" si="38"/>
        <v>1.0097868270530538E-3</v>
      </c>
      <c r="J465" s="6">
        <f t="shared" si="39"/>
        <v>-5.0486933492054778E-3</v>
      </c>
      <c r="K465" s="10">
        <v>4</v>
      </c>
      <c r="L465" s="11">
        <f t="shared" si="35"/>
        <v>2017</v>
      </c>
      <c r="M465">
        <f t="shared" si="36"/>
        <v>11</v>
      </c>
      <c r="N465">
        <f t="shared" si="37"/>
        <v>2</v>
      </c>
    </row>
    <row r="466" spans="1:14" ht="18.95" customHeight="1" x14ac:dyDescent="0.35">
      <c r="A466" s="1">
        <v>43042</v>
      </c>
      <c r="B466">
        <v>257.76998900000001</v>
      </c>
      <c r="C466">
        <v>258.5</v>
      </c>
      <c r="D466">
        <v>257.29998799999998</v>
      </c>
      <c r="E466">
        <v>258.45001200000002</v>
      </c>
      <c r="F466">
        <v>243.11288500000001</v>
      </c>
      <c r="G466">
        <v>59589700</v>
      </c>
      <c r="H466" t="s">
        <v>11</v>
      </c>
      <c r="I466" s="7">
        <f t="shared" si="38"/>
        <v>3.5327614198185512E-3</v>
      </c>
      <c r="J466" s="6">
        <f t="shared" si="39"/>
        <v>-1.125851176301118E-3</v>
      </c>
      <c r="K466" s="10">
        <v>5</v>
      </c>
      <c r="L466" s="11">
        <f t="shared" si="35"/>
        <v>2017</v>
      </c>
      <c r="M466">
        <f t="shared" si="36"/>
        <v>11</v>
      </c>
      <c r="N466">
        <f t="shared" si="37"/>
        <v>3</v>
      </c>
    </row>
    <row r="467" spans="1:14" ht="18.95" hidden="1" customHeight="1" x14ac:dyDescent="0.35">
      <c r="A467" s="1">
        <v>43045</v>
      </c>
      <c r="B467">
        <v>258.29998799999998</v>
      </c>
      <c r="C467">
        <v>259</v>
      </c>
      <c r="D467">
        <v>258.22000100000002</v>
      </c>
      <c r="E467">
        <v>258.85000600000001</v>
      </c>
      <c r="F467">
        <v>243.489136</v>
      </c>
      <c r="G467">
        <v>49652600</v>
      </c>
      <c r="I467" s="7">
        <f t="shared" si="38"/>
        <v>2.1280246642046384E-3</v>
      </c>
      <c r="J467" s="6">
        <f t="shared" si="39"/>
        <v>-8.8996320108505314E-4</v>
      </c>
      <c r="K467" s="10">
        <v>1</v>
      </c>
      <c r="L467" s="11">
        <f t="shared" si="35"/>
        <v>2017</v>
      </c>
      <c r="M467">
        <f t="shared" si="36"/>
        <v>11</v>
      </c>
      <c r="N467">
        <f t="shared" si="37"/>
        <v>6</v>
      </c>
    </row>
    <row r="468" spans="1:14" ht="18.95" hidden="1" customHeight="1" x14ac:dyDescent="0.35">
      <c r="A468" s="1">
        <v>43046</v>
      </c>
      <c r="B468">
        <v>258.97000100000002</v>
      </c>
      <c r="C468">
        <v>259.35000600000001</v>
      </c>
      <c r="D468">
        <v>258.08999599999999</v>
      </c>
      <c r="E468">
        <v>258.67001299999998</v>
      </c>
      <c r="F468">
        <v>243.31982400000001</v>
      </c>
      <c r="G468">
        <v>57502200</v>
      </c>
      <c r="I468" s="7">
        <f t="shared" si="38"/>
        <v>1.9316205849344273E-3</v>
      </c>
      <c r="J468" s="6">
        <f t="shared" si="39"/>
        <v>-2.9361019215121149E-3</v>
      </c>
      <c r="K468" s="10">
        <v>2</v>
      </c>
      <c r="L468" s="11">
        <f t="shared" si="35"/>
        <v>2017</v>
      </c>
      <c r="M468">
        <f t="shared" si="36"/>
        <v>11</v>
      </c>
      <c r="N468">
        <f t="shared" si="37"/>
        <v>7</v>
      </c>
    </row>
    <row r="469" spans="1:14" ht="18.95" hidden="1" customHeight="1" x14ac:dyDescent="0.35">
      <c r="A469" s="1">
        <v>43047</v>
      </c>
      <c r="B469">
        <v>258.47000100000002</v>
      </c>
      <c r="C469">
        <v>259.22000100000002</v>
      </c>
      <c r="D469">
        <v>258.14999399999999</v>
      </c>
      <c r="E469">
        <v>259.10998499999999</v>
      </c>
      <c r="F469">
        <v>243.733688</v>
      </c>
      <c r="G469">
        <v>50469600</v>
      </c>
      <c r="I469" s="7">
        <f t="shared" si="38"/>
        <v>2.1262147615079049E-3</v>
      </c>
      <c r="J469" s="6">
        <f t="shared" si="39"/>
        <v>-2.0103567242639397E-3</v>
      </c>
      <c r="K469" s="10">
        <v>3</v>
      </c>
      <c r="L469" s="11">
        <f t="shared" si="35"/>
        <v>2017</v>
      </c>
      <c r="M469">
        <f t="shared" si="36"/>
        <v>11</v>
      </c>
      <c r="N469">
        <f t="shared" si="37"/>
        <v>8</v>
      </c>
    </row>
    <row r="470" spans="1:14" ht="18.95" hidden="1" customHeight="1" x14ac:dyDescent="0.35">
      <c r="A470" s="1">
        <v>43048</v>
      </c>
      <c r="B470">
        <v>257.73001099999999</v>
      </c>
      <c r="C470">
        <v>258.39001500000001</v>
      </c>
      <c r="D470">
        <v>256.35998499999999</v>
      </c>
      <c r="E470">
        <v>258.17001299999998</v>
      </c>
      <c r="F470">
        <v>242.84951799999999</v>
      </c>
      <c r="G470">
        <v>95085500</v>
      </c>
      <c r="I470" s="7">
        <f t="shared" si="38"/>
        <v>-2.7786269988784467E-3</v>
      </c>
      <c r="J470" s="6">
        <f t="shared" si="39"/>
        <v>-1.061325367295282E-2</v>
      </c>
      <c r="K470" s="10">
        <v>4</v>
      </c>
      <c r="L470" s="11">
        <f t="shared" si="35"/>
        <v>2017</v>
      </c>
      <c r="M470">
        <f t="shared" si="36"/>
        <v>11</v>
      </c>
      <c r="N470">
        <f t="shared" si="37"/>
        <v>9</v>
      </c>
    </row>
    <row r="471" spans="1:14" ht="18.95" hidden="1" customHeight="1" x14ac:dyDescent="0.35">
      <c r="A471" s="1">
        <v>43049</v>
      </c>
      <c r="B471">
        <v>257.73001099999999</v>
      </c>
      <c r="C471">
        <v>258.290009</v>
      </c>
      <c r="D471">
        <v>257.36999500000002</v>
      </c>
      <c r="E471">
        <v>258.08999599999999</v>
      </c>
      <c r="F471">
        <v>242.77420000000001</v>
      </c>
      <c r="G471">
        <v>59984700</v>
      </c>
      <c r="I471" s="7">
        <f t="shared" si="38"/>
        <v>4.6479449183749568E-4</v>
      </c>
      <c r="J471" s="6">
        <f t="shared" si="39"/>
        <v>-3.0988029581885098E-3</v>
      </c>
      <c r="K471" s="10">
        <v>5</v>
      </c>
      <c r="L471" s="11">
        <f t="shared" si="35"/>
        <v>2017</v>
      </c>
      <c r="M471">
        <f t="shared" si="36"/>
        <v>11</v>
      </c>
      <c r="N471">
        <f t="shared" si="37"/>
        <v>10</v>
      </c>
    </row>
    <row r="472" spans="1:14" ht="18.95" hidden="1" customHeight="1" x14ac:dyDescent="0.35">
      <c r="A472" s="1">
        <v>43052</v>
      </c>
      <c r="B472">
        <v>257.30999800000001</v>
      </c>
      <c r="C472">
        <v>258.58999599999999</v>
      </c>
      <c r="D472">
        <v>257.26998900000001</v>
      </c>
      <c r="E472">
        <v>258.32998700000002</v>
      </c>
      <c r="F472">
        <v>242.99998500000001</v>
      </c>
      <c r="G472">
        <v>50228600</v>
      </c>
      <c r="I472" s="7">
        <f t="shared" si="38"/>
        <v>1.937308720792107E-3</v>
      </c>
      <c r="J472" s="6">
        <f t="shared" si="39"/>
        <v>-3.1772134244210516E-3</v>
      </c>
      <c r="K472" s="10">
        <v>1</v>
      </c>
      <c r="L472" s="11">
        <f t="shared" si="35"/>
        <v>2017</v>
      </c>
      <c r="M472">
        <f t="shared" si="36"/>
        <v>11</v>
      </c>
      <c r="N472">
        <f t="shared" si="37"/>
        <v>13</v>
      </c>
    </row>
    <row r="473" spans="1:14" ht="18.95" hidden="1" customHeight="1" x14ac:dyDescent="0.35">
      <c r="A473" s="1">
        <v>43053</v>
      </c>
      <c r="B473">
        <v>257.41000400000001</v>
      </c>
      <c r="C473">
        <v>257.85000600000001</v>
      </c>
      <c r="D473">
        <v>256.51998900000001</v>
      </c>
      <c r="E473">
        <v>257.73001099999999</v>
      </c>
      <c r="F473">
        <v>242.435608</v>
      </c>
      <c r="G473">
        <v>61315200</v>
      </c>
      <c r="I473" s="7">
        <f t="shared" si="38"/>
        <v>-1.8580150356296394E-3</v>
      </c>
      <c r="J473" s="6">
        <f t="shared" si="39"/>
        <v>-7.0065346304531316E-3</v>
      </c>
      <c r="K473" s="10">
        <v>2</v>
      </c>
      <c r="L473" s="11">
        <f t="shared" si="35"/>
        <v>2017</v>
      </c>
      <c r="M473">
        <f t="shared" si="36"/>
        <v>11</v>
      </c>
      <c r="N473">
        <f t="shared" si="37"/>
        <v>14</v>
      </c>
    </row>
    <row r="474" spans="1:14" ht="18.95" hidden="1" customHeight="1" x14ac:dyDescent="0.35">
      <c r="A474" s="1">
        <v>43054</v>
      </c>
      <c r="B474">
        <v>256.61999500000002</v>
      </c>
      <c r="C474">
        <v>257.22000100000002</v>
      </c>
      <c r="D474">
        <v>255.63000500000001</v>
      </c>
      <c r="E474">
        <v>256.44000199999999</v>
      </c>
      <c r="F474">
        <v>241.22215299999999</v>
      </c>
      <c r="G474">
        <v>80811500</v>
      </c>
      <c r="I474" s="7">
        <f t="shared" si="38"/>
        <v>-1.9788537548309252E-3</v>
      </c>
      <c r="J474" s="6">
        <f t="shared" si="39"/>
        <v>-8.148084857684576E-3</v>
      </c>
      <c r="K474" s="10">
        <v>3</v>
      </c>
      <c r="L474" s="11">
        <f t="shared" si="35"/>
        <v>2017</v>
      </c>
      <c r="M474">
        <f t="shared" si="36"/>
        <v>11</v>
      </c>
      <c r="N474">
        <f t="shared" si="37"/>
        <v>15</v>
      </c>
    </row>
    <row r="475" spans="1:14" ht="18.95" hidden="1" customHeight="1" x14ac:dyDescent="0.35">
      <c r="A475" s="1">
        <v>43055</v>
      </c>
      <c r="B475">
        <v>257.51998900000001</v>
      </c>
      <c r="C475">
        <v>259.040009</v>
      </c>
      <c r="D475">
        <v>257.47000100000002</v>
      </c>
      <c r="E475">
        <v>258.61999500000002</v>
      </c>
      <c r="F475">
        <v>243.27276599999999</v>
      </c>
      <c r="G475">
        <v>67777000</v>
      </c>
      <c r="I475" s="7">
        <f t="shared" si="38"/>
        <v>1.0138851114187735E-2</v>
      </c>
      <c r="J475" s="6">
        <f t="shared" si="39"/>
        <v>4.0165301511736543E-3</v>
      </c>
      <c r="K475" s="10">
        <v>4</v>
      </c>
      <c r="L475" s="11">
        <f t="shared" si="35"/>
        <v>2017</v>
      </c>
      <c r="M475">
        <f t="shared" si="36"/>
        <v>11</v>
      </c>
      <c r="N475">
        <f t="shared" si="37"/>
        <v>16</v>
      </c>
    </row>
    <row r="476" spans="1:14" ht="18.95" hidden="1" customHeight="1" x14ac:dyDescent="0.35">
      <c r="A476" s="1">
        <v>43056</v>
      </c>
      <c r="B476">
        <v>258.22000100000002</v>
      </c>
      <c r="C476">
        <v>258.58999599999999</v>
      </c>
      <c r="D476">
        <v>257.76998900000001</v>
      </c>
      <c r="E476">
        <v>257.85998499999999</v>
      </c>
      <c r="F476">
        <v>242.557861</v>
      </c>
      <c r="G476">
        <v>75756800</v>
      </c>
      <c r="I476" s="7">
        <f t="shared" si="38"/>
        <v>-1.1599644489990838E-4</v>
      </c>
      <c r="J476" s="6">
        <f t="shared" si="39"/>
        <v>-3.2866986947393899E-3</v>
      </c>
      <c r="K476" s="10">
        <v>5</v>
      </c>
      <c r="L476" s="11">
        <f t="shared" si="35"/>
        <v>2017</v>
      </c>
      <c r="M476">
        <f t="shared" si="36"/>
        <v>11</v>
      </c>
      <c r="N476">
        <f t="shared" si="37"/>
        <v>17</v>
      </c>
    </row>
    <row r="477" spans="1:14" ht="18.95" hidden="1" customHeight="1" x14ac:dyDescent="0.35">
      <c r="A477" s="1">
        <v>43059</v>
      </c>
      <c r="B477">
        <v>258.14001500000001</v>
      </c>
      <c r="C477">
        <v>258.51998900000001</v>
      </c>
      <c r="D477">
        <v>257.85998499999999</v>
      </c>
      <c r="E477">
        <v>258.29998799999998</v>
      </c>
      <c r="F477">
        <v>242.97174100000001</v>
      </c>
      <c r="G477">
        <v>48075500</v>
      </c>
      <c r="I477" s="7">
        <f t="shared" si="38"/>
        <v>2.5595440874628724E-3</v>
      </c>
      <c r="J477" s="6">
        <f t="shared" si="39"/>
        <v>0</v>
      </c>
      <c r="K477" s="10">
        <v>1</v>
      </c>
      <c r="L477" s="11">
        <f t="shared" si="35"/>
        <v>2017</v>
      </c>
      <c r="M477">
        <f t="shared" si="36"/>
        <v>11</v>
      </c>
      <c r="N477">
        <f t="shared" si="37"/>
        <v>20</v>
      </c>
    </row>
    <row r="478" spans="1:14" ht="18.95" hidden="1" customHeight="1" x14ac:dyDescent="0.35">
      <c r="A478" s="1">
        <v>43060</v>
      </c>
      <c r="B478">
        <v>259.17999300000002</v>
      </c>
      <c r="C478">
        <v>260.20001200000002</v>
      </c>
      <c r="D478">
        <v>258.26001000000002</v>
      </c>
      <c r="E478">
        <v>259.98998999999998</v>
      </c>
      <c r="F478">
        <v>244.56144699999999</v>
      </c>
      <c r="G478">
        <v>69176800</v>
      </c>
      <c r="I478" s="7">
        <f t="shared" si="38"/>
        <v>7.3558811005443427E-3</v>
      </c>
      <c r="J478" s="6">
        <f t="shared" si="39"/>
        <v>-1.5477352635402493E-4</v>
      </c>
      <c r="K478" s="10">
        <v>2</v>
      </c>
      <c r="L478" s="11">
        <f t="shared" si="35"/>
        <v>2017</v>
      </c>
      <c r="M478">
        <f t="shared" si="36"/>
        <v>11</v>
      </c>
      <c r="N478">
        <f t="shared" si="37"/>
        <v>21</v>
      </c>
    </row>
    <row r="479" spans="1:14" ht="18.95" hidden="1" customHeight="1" x14ac:dyDescent="0.35">
      <c r="A479" s="1">
        <v>43061</v>
      </c>
      <c r="B479">
        <v>260</v>
      </c>
      <c r="C479">
        <v>260.14999399999999</v>
      </c>
      <c r="D479">
        <v>259.57000699999998</v>
      </c>
      <c r="E479">
        <v>259.76001000000002</v>
      </c>
      <c r="F479">
        <v>244.34515400000001</v>
      </c>
      <c r="G479">
        <v>45033400</v>
      </c>
      <c r="I479" s="7">
        <f t="shared" si="38"/>
        <v>6.1542369381226917E-4</v>
      </c>
      <c r="J479" s="6">
        <f t="shared" si="39"/>
        <v>-1.6153814229540222E-3</v>
      </c>
      <c r="K479" s="10">
        <v>3</v>
      </c>
      <c r="L479" s="11">
        <f t="shared" si="35"/>
        <v>2017</v>
      </c>
      <c r="M479">
        <f t="shared" si="36"/>
        <v>11</v>
      </c>
      <c r="N479">
        <f t="shared" si="37"/>
        <v>22</v>
      </c>
    </row>
    <row r="480" spans="1:14" ht="18.95" hidden="1" customHeight="1" x14ac:dyDescent="0.35">
      <c r="A480" s="1">
        <v>43063</v>
      </c>
      <c r="B480">
        <v>260.32000699999998</v>
      </c>
      <c r="C480">
        <v>260.48001099999999</v>
      </c>
      <c r="D480">
        <v>260.16000400000001</v>
      </c>
      <c r="E480">
        <v>260.35998499999999</v>
      </c>
      <c r="F480">
        <v>244.90948499999999</v>
      </c>
      <c r="G480">
        <v>27856500</v>
      </c>
      <c r="I480" s="7">
        <f t="shared" si="38"/>
        <v>2.7717930870112296E-3</v>
      </c>
      <c r="J480" s="6">
        <f t="shared" si="39"/>
        <v>1.5398598113697038E-3</v>
      </c>
      <c r="K480" s="10">
        <v>5</v>
      </c>
      <c r="L480" s="11">
        <f t="shared" si="35"/>
        <v>2017</v>
      </c>
      <c r="M480">
        <f t="shared" si="36"/>
        <v>11</v>
      </c>
      <c r="N480">
        <f t="shared" si="37"/>
        <v>24</v>
      </c>
    </row>
    <row r="481" spans="1:14" ht="18.95" hidden="1" customHeight="1" x14ac:dyDescent="0.35">
      <c r="A481" s="1">
        <v>43066</v>
      </c>
      <c r="B481">
        <v>260.41000400000001</v>
      </c>
      <c r="C481">
        <v>260.75</v>
      </c>
      <c r="D481">
        <v>260</v>
      </c>
      <c r="E481">
        <v>260.23001099999999</v>
      </c>
      <c r="F481">
        <v>244.78724700000001</v>
      </c>
      <c r="G481">
        <v>52274900</v>
      </c>
      <c r="I481" s="7">
        <f t="shared" si="38"/>
        <v>1.4979836475255801E-3</v>
      </c>
      <c r="J481" s="6">
        <f t="shared" si="39"/>
        <v>-1.3826433428316364E-3</v>
      </c>
      <c r="K481" s="10">
        <v>1</v>
      </c>
      <c r="L481" s="11">
        <f t="shared" si="35"/>
        <v>2017</v>
      </c>
      <c r="M481">
        <f t="shared" si="36"/>
        <v>11</v>
      </c>
      <c r="N481">
        <f t="shared" si="37"/>
        <v>27</v>
      </c>
    </row>
    <row r="482" spans="1:14" ht="18.95" hidden="1" customHeight="1" x14ac:dyDescent="0.35">
      <c r="A482" s="1">
        <v>43067</v>
      </c>
      <c r="B482">
        <v>260.76001000000002</v>
      </c>
      <c r="C482">
        <v>262.89999399999999</v>
      </c>
      <c r="D482">
        <v>260.64999399999999</v>
      </c>
      <c r="E482">
        <v>262.86999500000002</v>
      </c>
      <c r="F482">
        <v>247.270554</v>
      </c>
      <c r="G482">
        <v>98971700</v>
      </c>
      <c r="I482" s="7">
        <f t="shared" si="38"/>
        <v>1.0260088718207071E-2</v>
      </c>
      <c r="J482" s="6">
        <f t="shared" si="39"/>
        <v>1.6138914892487248E-3</v>
      </c>
      <c r="K482" s="10">
        <v>2</v>
      </c>
      <c r="L482" s="11">
        <f t="shared" si="35"/>
        <v>2017</v>
      </c>
      <c r="M482">
        <f t="shared" si="36"/>
        <v>11</v>
      </c>
      <c r="N482">
        <f t="shared" si="37"/>
        <v>28</v>
      </c>
    </row>
    <row r="483" spans="1:14" ht="18.95" hidden="1" customHeight="1" x14ac:dyDescent="0.35">
      <c r="A483" s="1">
        <v>43068</v>
      </c>
      <c r="B483">
        <v>263.01998900000001</v>
      </c>
      <c r="C483">
        <v>263.63000499999998</v>
      </c>
      <c r="D483">
        <v>262.20001200000002</v>
      </c>
      <c r="E483">
        <v>262.709991</v>
      </c>
      <c r="F483">
        <v>247.12005600000001</v>
      </c>
      <c r="G483">
        <v>77512100</v>
      </c>
      <c r="I483" s="7">
        <f t="shared" si="38"/>
        <v>2.8912010288582599E-3</v>
      </c>
      <c r="J483" s="6">
        <f t="shared" si="39"/>
        <v>-2.5487237522106771E-3</v>
      </c>
      <c r="K483" s="10">
        <v>3</v>
      </c>
      <c r="L483" s="11">
        <f t="shared" si="35"/>
        <v>2017</v>
      </c>
      <c r="M483">
        <f t="shared" si="36"/>
        <v>11</v>
      </c>
      <c r="N483">
        <f t="shared" si="37"/>
        <v>29</v>
      </c>
    </row>
    <row r="484" spans="1:14" ht="18.95" hidden="1" customHeight="1" x14ac:dyDescent="0.35">
      <c r="A484" s="1">
        <v>43069</v>
      </c>
      <c r="B484">
        <v>263.76001000000002</v>
      </c>
      <c r="C484">
        <v>266.04998799999998</v>
      </c>
      <c r="D484">
        <v>263.67001299999998</v>
      </c>
      <c r="E484">
        <v>265.01001000000002</v>
      </c>
      <c r="F484">
        <v>249.28360000000001</v>
      </c>
      <c r="G484">
        <v>127894400</v>
      </c>
      <c r="I484" s="7">
        <f t="shared" si="38"/>
        <v>1.2713627629030609E-2</v>
      </c>
      <c r="J484" s="6">
        <f t="shared" si="39"/>
        <v>3.6543033492775719E-3</v>
      </c>
      <c r="K484" s="10">
        <v>4</v>
      </c>
      <c r="L484" s="11">
        <f t="shared" si="35"/>
        <v>2017</v>
      </c>
      <c r="M484">
        <f t="shared" si="36"/>
        <v>11</v>
      </c>
      <c r="N484">
        <f t="shared" si="37"/>
        <v>30</v>
      </c>
    </row>
    <row r="485" spans="1:14" ht="18.95" hidden="1" customHeight="1" x14ac:dyDescent="0.35">
      <c r="A485" s="1">
        <v>43070</v>
      </c>
      <c r="B485">
        <v>264.76001000000002</v>
      </c>
      <c r="C485">
        <v>265.30999800000001</v>
      </c>
      <c r="D485">
        <v>260.76001000000002</v>
      </c>
      <c r="E485">
        <v>264.459991</v>
      </c>
      <c r="F485">
        <v>248.76622</v>
      </c>
      <c r="G485">
        <v>164390900</v>
      </c>
      <c r="I485" s="7">
        <f t="shared" si="38"/>
        <v>1.1319874294559093E-3</v>
      </c>
      <c r="J485" s="6">
        <f t="shared" si="39"/>
        <v>-1.6037130069162291E-2</v>
      </c>
      <c r="K485" s="10">
        <v>5</v>
      </c>
      <c r="L485" s="11">
        <f t="shared" si="35"/>
        <v>2017</v>
      </c>
      <c r="M485">
        <f t="shared" si="36"/>
        <v>12</v>
      </c>
      <c r="N485">
        <f t="shared" si="37"/>
        <v>1</v>
      </c>
    </row>
    <row r="486" spans="1:14" ht="18.95" hidden="1" customHeight="1" x14ac:dyDescent="0.35">
      <c r="A486" s="1">
        <v>43073</v>
      </c>
      <c r="B486">
        <v>266.30999800000001</v>
      </c>
      <c r="C486">
        <v>266.79998799999998</v>
      </c>
      <c r="D486">
        <v>264.07998700000002</v>
      </c>
      <c r="E486">
        <v>264.14001500000001</v>
      </c>
      <c r="F486">
        <v>248.46519499999999</v>
      </c>
      <c r="G486">
        <v>94040600</v>
      </c>
      <c r="I486" s="7">
        <f t="shared" si="38"/>
        <v>8.8482079695751878E-3</v>
      </c>
      <c r="J486" s="6">
        <f t="shared" si="39"/>
        <v>-1.4369054410199437E-3</v>
      </c>
      <c r="K486" s="10">
        <v>1</v>
      </c>
      <c r="L486" s="11">
        <f t="shared" si="35"/>
        <v>2017</v>
      </c>
      <c r="M486">
        <f t="shared" si="36"/>
        <v>12</v>
      </c>
      <c r="N486">
        <f t="shared" si="37"/>
        <v>4</v>
      </c>
    </row>
    <row r="487" spans="1:14" ht="18.95" hidden="1" customHeight="1" x14ac:dyDescent="0.35">
      <c r="A487" s="1">
        <v>43074</v>
      </c>
      <c r="B487">
        <v>263.19000199999999</v>
      </c>
      <c r="C487">
        <v>265.14999399999999</v>
      </c>
      <c r="D487">
        <v>263.040009</v>
      </c>
      <c r="E487">
        <v>263.19000199999999</v>
      </c>
      <c r="F487">
        <v>247.57157900000001</v>
      </c>
      <c r="G487">
        <v>77994500</v>
      </c>
      <c r="I487" s="7">
        <f t="shared" si="38"/>
        <v>3.8236501198047825E-3</v>
      </c>
      <c r="J487" s="6">
        <f t="shared" si="39"/>
        <v>-4.1644807205754404E-3</v>
      </c>
      <c r="K487" s="10">
        <v>2</v>
      </c>
      <c r="L487" s="11">
        <f t="shared" si="35"/>
        <v>2017</v>
      </c>
      <c r="M487">
        <f t="shared" si="36"/>
        <v>12</v>
      </c>
      <c r="N487">
        <f t="shared" si="37"/>
        <v>5</v>
      </c>
    </row>
    <row r="488" spans="1:14" ht="18.95" hidden="1" customHeight="1" x14ac:dyDescent="0.35">
      <c r="A488" s="1">
        <v>43075</v>
      </c>
      <c r="B488">
        <v>263.29998799999998</v>
      </c>
      <c r="C488">
        <v>263.73001099999999</v>
      </c>
      <c r="D488">
        <v>262.709991</v>
      </c>
      <c r="E488">
        <v>263.23998999999998</v>
      </c>
      <c r="F488">
        <v>247.61862199999999</v>
      </c>
      <c r="G488">
        <v>75898600</v>
      </c>
      <c r="I488" s="7">
        <f t="shared" si="38"/>
        <v>2.0517838667746878E-3</v>
      </c>
      <c r="J488" s="6">
        <f t="shared" si="39"/>
        <v>-1.8238192801867544E-3</v>
      </c>
      <c r="K488" s="10">
        <v>3</v>
      </c>
      <c r="L488" s="11">
        <f t="shared" si="35"/>
        <v>2017</v>
      </c>
      <c r="M488">
        <f t="shared" si="36"/>
        <v>12</v>
      </c>
      <c r="N488">
        <f t="shared" si="37"/>
        <v>6</v>
      </c>
    </row>
    <row r="489" spans="1:14" ht="18.95" hidden="1" customHeight="1" x14ac:dyDescent="0.35">
      <c r="A489" s="1">
        <v>43076</v>
      </c>
      <c r="B489">
        <v>264.07000699999998</v>
      </c>
      <c r="C489">
        <v>264.42999300000002</v>
      </c>
      <c r="D489">
        <v>262.94000199999999</v>
      </c>
      <c r="E489">
        <v>264.07000699999998</v>
      </c>
      <c r="F489">
        <v>248.39935299999999</v>
      </c>
      <c r="G489">
        <v>77218600</v>
      </c>
      <c r="I489" s="7">
        <f t="shared" si="38"/>
        <v>4.5206011442260243E-3</v>
      </c>
      <c r="J489" s="6">
        <f t="shared" si="39"/>
        <v>-1.1395988884515033E-3</v>
      </c>
      <c r="K489" s="10">
        <v>4</v>
      </c>
      <c r="L489" s="11">
        <f t="shared" si="35"/>
        <v>2017</v>
      </c>
      <c r="M489">
        <f t="shared" si="36"/>
        <v>12</v>
      </c>
      <c r="N489">
        <f t="shared" si="37"/>
        <v>7</v>
      </c>
    </row>
    <row r="490" spans="1:14" ht="18.95" hidden="1" customHeight="1" x14ac:dyDescent="0.35">
      <c r="A490" s="1">
        <v>43077</v>
      </c>
      <c r="B490">
        <v>265.16000400000001</v>
      </c>
      <c r="C490">
        <v>265.51998900000001</v>
      </c>
      <c r="D490">
        <v>264.02999899999998</v>
      </c>
      <c r="E490">
        <v>265.51001000000002</v>
      </c>
      <c r="F490">
        <v>249.75393700000001</v>
      </c>
      <c r="G490">
        <v>76563900</v>
      </c>
      <c r="I490" s="7">
        <f t="shared" si="38"/>
        <v>5.4908999945610416E-3</v>
      </c>
      <c r="J490" s="6">
        <f t="shared" si="39"/>
        <v>-1.5150527867407627E-4</v>
      </c>
      <c r="K490" s="10">
        <v>5</v>
      </c>
      <c r="L490" s="11">
        <f t="shared" si="35"/>
        <v>2017</v>
      </c>
      <c r="M490">
        <f t="shared" si="36"/>
        <v>12</v>
      </c>
      <c r="N490">
        <f t="shared" si="37"/>
        <v>8</v>
      </c>
    </row>
    <row r="491" spans="1:14" ht="18.95" hidden="1" customHeight="1" x14ac:dyDescent="0.35">
      <c r="A491" s="1">
        <v>43080</v>
      </c>
      <c r="B491">
        <v>266.30999800000001</v>
      </c>
      <c r="C491">
        <v>266.38000499999998</v>
      </c>
      <c r="D491">
        <v>265.48001099999999</v>
      </c>
      <c r="E491">
        <v>266.30999800000001</v>
      </c>
      <c r="F491">
        <v>250.50642400000001</v>
      </c>
      <c r="G491">
        <v>83077500</v>
      </c>
      <c r="I491" s="7">
        <f t="shared" si="38"/>
        <v>3.2766937864224413E-3</v>
      </c>
      <c r="J491" s="6">
        <f t="shared" si="39"/>
        <v>-1.1298632394323695E-4</v>
      </c>
      <c r="K491" s="10">
        <v>1</v>
      </c>
      <c r="L491" s="11">
        <f t="shared" si="35"/>
        <v>2017</v>
      </c>
      <c r="M491">
        <f t="shared" si="36"/>
        <v>12</v>
      </c>
      <c r="N491">
        <f t="shared" si="37"/>
        <v>11</v>
      </c>
    </row>
    <row r="492" spans="1:14" ht="18.95" hidden="1" customHeight="1" x14ac:dyDescent="0.35">
      <c r="A492" s="1">
        <v>43081</v>
      </c>
      <c r="B492">
        <v>267.209991</v>
      </c>
      <c r="C492">
        <v>267.32000699999998</v>
      </c>
      <c r="D492">
        <v>266.35000600000001</v>
      </c>
      <c r="E492">
        <v>266.77999899999998</v>
      </c>
      <c r="F492">
        <v>250.94850199999999</v>
      </c>
      <c r="G492">
        <v>85195800</v>
      </c>
      <c r="I492" s="7">
        <f t="shared" si="38"/>
        <v>3.7926063894903718E-3</v>
      </c>
      <c r="J492" s="6">
        <f t="shared" si="39"/>
        <v>1.5023093500229857E-4</v>
      </c>
      <c r="K492" s="10">
        <v>2</v>
      </c>
      <c r="L492" s="11">
        <f t="shared" si="35"/>
        <v>2017</v>
      </c>
      <c r="M492">
        <f t="shared" si="36"/>
        <v>12</v>
      </c>
      <c r="N492">
        <f t="shared" si="37"/>
        <v>12</v>
      </c>
    </row>
    <row r="493" spans="1:14" ht="18.95" customHeight="1" x14ac:dyDescent="0.35">
      <c r="A493" s="1">
        <v>43082</v>
      </c>
      <c r="B493">
        <v>267.05999800000001</v>
      </c>
      <c r="C493">
        <v>267.55999800000001</v>
      </c>
      <c r="D493">
        <v>266.64999399999999</v>
      </c>
      <c r="E493">
        <v>266.75</v>
      </c>
      <c r="F493">
        <v>250.92031900000001</v>
      </c>
      <c r="G493">
        <v>102905400</v>
      </c>
      <c r="H493" t="s">
        <v>13</v>
      </c>
      <c r="I493" s="7">
        <f t="shared" si="38"/>
        <v>2.923753665656293E-3</v>
      </c>
      <c r="J493" s="6">
        <f t="shared" si="39"/>
        <v>-4.8731164437849347E-4</v>
      </c>
      <c r="K493" s="10">
        <v>3</v>
      </c>
      <c r="L493" s="11">
        <f t="shared" si="35"/>
        <v>2017</v>
      </c>
      <c r="M493">
        <f t="shared" si="36"/>
        <v>12</v>
      </c>
      <c r="N493">
        <f t="shared" si="37"/>
        <v>13</v>
      </c>
    </row>
    <row r="494" spans="1:14" ht="18.95" customHeight="1" x14ac:dyDescent="0.35">
      <c r="A494" s="1">
        <v>43083</v>
      </c>
      <c r="B494">
        <v>267.08999599999999</v>
      </c>
      <c r="C494">
        <v>267.22000100000002</v>
      </c>
      <c r="D494">
        <v>265.60000600000001</v>
      </c>
      <c r="E494">
        <v>265.66000400000001</v>
      </c>
      <c r="F494">
        <v>249.89501999999999</v>
      </c>
      <c r="G494">
        <v>100666700</v>
      </c>
      <c r="H494" t="s">
        <v>12</v>
      </c>
      <c r="I494" s="7">
        <f t="shared" si="38"/>
        <v>1.7619531396439541E-3</v>
      </c>
      <c r="J494" s="6">
        <f t="shared" si="39"/>
        <v>-4.3111302717900373E-3</v>
      </c>
      <c r="K494" s="10">
        <v>4</v>
      </c>
      <c r="L494" s="11">
        <f t="shared" si="35"/>
        <v>2017</v>
      </c>
      <c r="M494">
        <f t="shared" si="36"/>
        <v>12</v>
      </c>
      <c r="N494">
        <f t="shared" si="37"/>
        <v>14</v>
      </c>
    </row>
    <row r="495" spans="1:14" ht="18.95" customHeight="1" x14ac:dyDescent="0.35">
      <c r="A495" s="1">
        <v>43084</v>
      </c>
      <c r="B495">
        <v>265.45001200000002</v>
      </c>
      <c r="C495">
        <v>267.040009</v>
      </c>
      <c r="D495">
        <v>265.39001500000001</v>
      </c>
      <c r="E495">
        <v>266.51001000000002</v>
      </c>
      <c r="F495">
        <v>251.97598300000001</v>
      </c>
      <c r="G495">
        <v>144610300</v>
      </c>
      <c r="H495" t="s">
        <v>11</v>
      </c>
      <c r="I495" s="7">
        <f t="shared" si="38"/>
        <v>5.1946283942688742E-3</v>
      </c>
      <c r="J495" s="6">
        <f t="shared" si="39"/>
        <v>-1.0162952493217969E-3</v>
      </c>
      <c r="K495" s="10">
        <v>5</v>
      </c>
      <c r="L495" s="11">
        <f t="shared" si="35"/>
        <v>2017</v>
      </c>
      <c r="M495">
        <f t="shared" si="36"/>
        <v>12</v>
      </c>
      <c r="N495">
        <f t="shared" si="37"/>
        <v>15</v>
      </c>
    </row>
    <row r="496" spans="1:14" ht="18.95" hidden="1" customHeight="1" x14ac:dyDescent="0.35">
      <c r="A496" s="1">
        <v>43087</v>
      </c>
      <c r="B496">
        <v>268.10000600000001</v>
      </c>
      <c r="C496">
        <v>268.60000600000001</v>
      </c>
      <c r="D496">
        <v>267.98001099999999</v>
      </c>
      <c r="E496">
        <v>268.20001200000002</v>
      </c>
      <c r="F496">
        <v>253.573837</v>
      </c>
      <c r="G496">
        <v>83653600</v>
      </c>
      <c r="I496" s="7">
        <f t="shared" si="38"/>
        <v>7.8420919349332686E-3</v>
      </c>
      <c r="J496" s="6">
        <f t="shared" si="39"/>
        <v>5.5157440427846139E-3</v>
      </c>
      <c r="K496" s="10">
        <v>1</v>
      </c>
      <c r="L496" s="11">
        <f t="shared" si="35"/>
        <v>2017</v>
      </c>
      <c r="M496">
        <f t="shared" si="36"/>
        <v>12</v>
      </c>
      <c r="N496">
        <f t="shared" si="37"/>
        <v>18</v>
      </c>
    </row>
    <row r="497" spans="1:14" ht="18.95" hidden="1" customHeight="1" x14ac:dyDescent="0.35">
      <c r="A497" s="1">
        <v>43088</v>
      </c>
      <c r="B497">
        <v>268.48001099999999</v>
      </c>
      <c r="C497">
        <v>268.52999899999998</v>
      </c>
      <c r="D497">
        <v>267.08999599999999</v>
      </c>
      <c r="E497">
        <v>267.17001299999998</v>
      </c>
      <c r="F497">
        <v>252.59999099999999</v>
      </c>
      <c r="G497">
        <v>82382900</v>
      </c>
      <c r="I497" s="7">
        <f t="shared" si="38"/>
        <v>1.2303765295877767E-3</v>
      </c>
      <c r="J497" s="6">
        <f t="shared" si="39"/>
        <v>-4.138761932643128E-3</v>
      </c>
      <c r="K497" s="10">
        <v>2</v>
      </c>
      <c r="L497" s="11">
        <f t="shared" si="35"/>
        <v>2017</v>
      </c>
      <c r="M497">
        <f t="shared" si="36"/>
        <v>12</v>
      </c>
      <c r="N497">
        <f t="shared" si="37"/>
        <v>19</v>
      </c>
    </row>
    <row r="498" spans="1:14" ht="18.95" hidden="1" customHeight="1" x14ac:dyDescent="0.35">
      <c r="A498" s="1">
        <v>43089</v>
      </c>
      <c r="B498">
        <v>268.26998900000001</v>
      </c>
      <c r="C498">
        <v>268.32998700000002</v>
      </c>
      <c r="D498">
        <v>266.69000199999999</v>
      </c>
      <c r="E498">
        <v>267.02999899999998</v>
      </c>
      <c r="F498">
        <v>252.46765099999999</v>
      </c>
      <c r="G498">
        <v>76751500</v>
      </c>
      <c r="I498" s="7">
        <f t="shared" si="38"/>
        <v>4.3417073157833545E-3</v>
      </c>
      <c r="J498" s="6">
        <f t="shared" si="39"/>
        <v>-1.7966499855655224E-3</v>
      </c>
      <c r="K498" s="10">
        <v>3</v>
      </c>
      <c r="L498" s="11">
        <f t="shared" si="35"/>
        <v>2017</v>
      </c>
      <c r="M498">
        <f t="shared" si="36"/>
        <v>12</v>
      </c>
      <c r="N498">
        <f t="shared" si="37"/>
        <v>20</v>
      </c>
    </row>
    <row r="499" spans="1:14" ht="18.95" hidden="1" customHeight="1" x14ac:dyDescent="0.35">
      <c r="A499" s="1">
        <v>43090</v>
      </c>
      <c r="B499">
        <v>267.73998999999998</v>
      </c>
      <c r="C499">
        <v>268.39001500000001</v>
      </c>
      <c r="D499">
        <v>267.29998799999998</v>
      </c>
      <c r="E499">
        <v>267.57998700000002</v>
      </c>
      <c r="F499">
        <v>252.98765599999999</v>
      </c>
      <c r="G499">
        <v>67032300</v>
      </c>
      <c r="I499" s="7">
        <f t="shared" si="38"/>
        <v>5.0931206422242855E-3</v>
      </c>
      <c r="J499" s="6">
        <f t="shared" si="39"/>
        <v>1.0110811557169259E-3</v>
      </c>
      <c r="K499" s="10">
        <v>4</v>
      </c>
      <c r="L499" s="11">
        <f t="shared" si="35"/>
        <v>2017</v>
      </c>
      <c r="M499">
        <f t="shared" si="36"/>
        <v>12</v>
      </c>
      <c r="N499">
        <f t="shared" si="37"/>
        <v>21</v>
      </c>
    </row>
    <row r="500" spans="1:14" ht="18.95" hidden="1" customHeight="1" x14ac:dyDescent="0.35">
      <c r="A500" s="1">
        <v>43091</v>
      </c>
      <c r="B500">
        <v>267.60000600000001</v>
      </c>
      <c r="C500">
        <v>267.64001500000001</v>
      </c>
      <c r="D500">
        <v>266.89999399999999</v>
      </c>
      <c r="E500">
        <v>267.51001000000002</v>
      </c>
      <c r="F500">
        <v>252.92147800000001</v>
      </c>
      <c r="G500">
        <v>78720900</v>
      </c>
      <c r="I500" s="7">
        <f t="shared" si="38"/>
        <v>2.2433665788311897E-4</v>
      </c>
      <c r="J500" s="6">
        <f t="shared" si="39"/>
        <v>-2.5412700240546181E-3</v>
      </c>
      <c r="K500" s="10">
        <v>5</v>
      </c>
      <c r="L500" s="11">
        <f t="shared" si="35"/>
        <v>2017</v>
      </c>
      <c r="M500">
        <f t="shared" si="36"/>
        <v>12</v>
      </c>
      <c r="N500">
        <f t="shared" si="37"/>
        <v>22</v>
      </c>
    </row>
    <row r="501" spans="1:14" ht="18.95" hidden="1" customHeight="1" x14ac:dyDescent="0.35">
      <c r="A501" s="1">
        <v>43095</v>
      </c>
      <c r="B501">
        <v>267.04998799999998</v>
      </c>
      <c r="C501">
        <v>267.44000199999999</v>
      </c>
      <c r="D501">
        <v>266.89001500000001</v>
      </c>
      <c r="E501">
        <v>267.19000199999999</v>
      </c>
      <c r="F501">
        <v>252.61889600000001</v>
      </c>
      <c r="G501">
        <v>45244400</v>
      </c>
      <c r="I501" s="7">
        <f t="shared" si="38"/>
        <v>-2.6170235648389313E-4</v>
      </c>
      <c r="J501" s="6">
        <f t="shared" si="39"/>
        <v>-2.3176515899349603E-3</v>
      </c>
      <c r="K501" s="10">
        <v>2</v>
      </c>
      <c r="L501" s="11">
        <f t="shared" si="35"/>
        <v>2017</v>
      </c>
      <c r="M501">
        <f t="shared" si="36"/>
        <v>12</v>
      </c>
      <c r="N501">
        <f t="shared" si="37"/>
        <v>26</v>
      </c>
    </row>
    <row r="502" spans="1:14" ht="18.95" hidden="1" customHeight="1" x14ac:dyDescent="0.35">
      <c r="A502" s="1">
        <v>43096</v>
      </c>
      <c r="B502">
        <v>267.38000499999998</v>
      </c>
      <c r="C502">
        <v>267.73001099999999</v>
      </c>
      <c r="D502">
        <v>267.01001000000002</v>
      </c>
      <c r="E502">
        <v>267.32000699999998</v>
      </c>
      <c r="F502">
        <v>252.74182099999999</v>
      </c>
      <c r="G502">
        <v>57751000</v>
      </c>
      <c r="I502" s="7">
        <f t="shared" si="38"/>
        <v>2.0210673900889365E-3</v>
      </c>
      <c r="J502" s="6">
        <f t="shared" si="39"/>
        <v>-6.7364796082441058E-4</v>
      </c>
      <c r="K502" s="10">
        <v>3</v>
      </c>
      <c r="L502" s="11">
        <f t="shared" si="35"/>
        <v>2017</v>
      </c>
      <c r="M502">
        <f t="shared" si="36"/>
        <v>12</v>
      </c>
      <c r="N502">
        <f t="shared" si="37"/>
        <v>27</v>
      </c>
    </row>
    <row r="503" spans="1:14" ht="18.95" hidden="1" customHeight="1" x14ac:dyDescent="0.35">
      <c r="A503" s="1">
        <v>43097</v>
      </c>
      <c r="B503">
        <v>267.89001500000001</v>
      </c>
      <c r="C503">
        <v>267.92001299999998</v>
      </c>
      <c r="D503">
        <v>267.45001200000002</v>
      </c>
      <c r="E503">
        <v>267.86999500000002</v>
      </c>
      <c r="F503">
        <v>253.261841</v>
      </c>
      <c r="G503">
        <v>45116100</v>
      </c>
      <c r="I503" s="7">
        <f t="shared" si="38"/>
        <v>2.244523358852103E-3</v>
      </c>
      <c r="J503" s="6">
        <f t="shared" si="39"/>
        <v>4.8632723550706659E-4</v>
      </c>
      <c r="K503" s="10">
        <v>4</v>
      </c>
      <c r="L503" s="11">
        <f t="shared" si="35"/>
        <v>2017</v>
      </c>
      <c r="M503">
        <f t="shared" si="36"/>
        <v>12</v>
      </c>
      <c r="N503">
        <f t="shared" si="37"/>
        <v>28</v>
      </c>
    </row>
    <row r="504" spans="1:14" ht="18.95" hidden="1" customHeight="1" x14ac:dyDescent="0.35">
      <c r="A504" s="1">
        <v>43098</v>
      </c>
      <c r="B504">
        <v>268.52999899999998</v>
      </c>
      <c r="C504">
        <v>268.54998799999998</v>
      </c>
      <c r="D504">
        <v>266.64001500000001</v>
      </c>
      <c r="E504">
        <v>266.85998499999999</v>
      </c>
      <c r="F504">
        <v>252.30690000000001</v>
      </c>
      <c r="G504">
        <v>96007400</v>
      </c>
      <c r="I504" s="7">
        <f t="shared" si="38"/>
        <v>2.538518731819768E-3</v>
      </c>
      <c r="J504" s="6">
        <f t="shared" si="39"/>
        <v>-4.5917050172043783E-3</v>
      </c>
      <c r="K504" s="10">
        <v>5</v>
      </c>
      <c r="L504" s="11">
        <f t="shared" si="35"/>
        <v>2017</v>
      </c>
      <c r="M504">
        <f t="shared" si="36"/>
        <v>12</v>
      </c>
      <c r="N504">
        <f t="shared" si="37"/>
        <v>29</v>
      </c>
    </row>
    <row r="505" spans="1:14" ht="18.95" hidden="1" customHeight="1" x14ac:dyDescent="0.35">
      <c r="A505" s="1">
        <v>43102</v>
      </c>
      <c r="B505">
        <v>267.83999599999999</v>
      </c>
      <c r="C505">
        <v>268.80999800000001</v>
      </c>
      <c r="D505">
        <v>267.39999399999999</v>
      </c>
      <c r="E505">
        <v>268.76998900000001</v>
      </c>
      <c r="F505">
        <v>254.112717</v>
      </c>
      <c r="G505">
        <v>86655700</v>
      </c>
      <c r="I505" s="7">
        <f t="shared" si="38"/>
        <v>7.3072514037652095E-3</v>
      </c>
      <c r="J505" s="6">
        <f t="shared" si="39"/>
        <v>2.0235667779116371E-3</v>
      </c>
      <c r="K505" s="10">
        <v>2</v>
      </c>
      <c r="L505" s="11">
        <f t="shared" si="35"/>
        <v>2018</v>
      </c>
      <c r="M505">
        <f t="shared" si="36"/>
        <v>1</v>
      </c>
      <c r="N505">
        <f t="shared" si="37"/>
        <v>2</v>
      </c>
    </row>
    <row r="506" spans="1:14" ht="18.95" hidden="1" customHeight="1" x14ac:dyDescent="0.35">
      <c r="A506" s="1">
        <v>43103</v>
      </c>
      <c r="B506">
        <v>268.959991</v>
      </c>
      <c r="C506">
        <v>270.64001500000001</v>
      </c>
      <c r="D506">
        <v>268.959991</v>
      </c>
      <c r="E506">
        <v>270.47000100000002</v>
      </c>
      <c r="F506">
        <v>255.71998600000001</v>
      </c>
      <c r="G506">
        <v>90070400</v>
      </c>
      <c r="I506" s="7">
        <f t="shared" si="38"/>
        <v>6.9577187801276264E-3</v>
      </c>
      <c r="J506" s="6">
        <f t="shared" si="39"/>
        <v>7.0693160611764831E-4</v>
      </c>
      <c r="K506" s="10">
        <v>3</v>
      </c>
      <c r="L506" s="11">
        <f t="shared" si="35"/>
        <v>2018</v>
      </c>
      <c r="M506">
        <f t="shared" si="36"/>
        <v>1</v>
      </c>
      <c r="N506">
        <f t="shared" si="37"/>
        <v>3</v>
      </c>
    </row>
    <row r="507" spans="1:14" ht="18.95" hidden="1" customHeight="1" x14ac:dyDescent="0.35">
      <c r="A507" s="1">
        <v>43104</v>
      </c>
      <c r="B507">
        <v>271.20001200000002</v>
      </c>
      <c r="C507">
        <v>272.16000400000001</v>
      </c>
      <c r="D507">
        <v>270.540009</v>
      </c>
      <c r="E507">
        <v>271.60998499999999</v>
      </c>
      <c r="F507">
        <v>256.797821</v>
      </c>
      <c r="G507">
        <v>80636400</v>
      </c>
      <c r="I507" s="7">
        <f t="shared" si="38"/>
        <v>6.2483935140740061E-3</v>
      </c>
      <c r="J507" s="6">
        <f t="shared" si="39"/>
        <v>2.5883831752554688E-4</v>
      </c>
      <c r="K507" s="10">
        <v>4</v>
      </c>
      <c r="L507" s="11">
        <f t="shared" si="35"/>
        <v>2018</v>
      </c>
      <c r="M507">
        <f t="shared" si="36"/>
        <v>1</v>
      </c>
      <c r="N507">
        <f t="shared" si="37"/>
        <v>4</v>
      </c>
    </row>
    <row r="508" spans="1:14" ht="18.95" hidden="1" customHeight="1" x14ac:dyDescent="0.35">
      <c r="A508" s="1">
        <v>43105</v>
      </c>
      <c r="B508">
        <v>272.51001000000002</v>
      </c>
      <c r="C508">
        <v>273.55999800000001</v>
      </c>
      <c r="D508">
        <v>271.95001200000002</v>
      </c>
      <c r="E508">
        <v>273.42001299999998</v>
      </c>
      <c r="F508">
        <v>258.509186</v>
      </c>
      <c r="G508">
        <v>83524000</v>
      </c>
      <c r="I508" s="7">
        <f t="shared" si="38"/>
        <v>7.1794599156581552E-3</v>
      </c>
      <c r="J508" s="6">
        <f t="shared" si="39"/>
        <v>1.251894329289921E-3</v>
      </c>
      <c r="K508" s="10">
        <v>5</v>
      </c>
      <c r="L508" s="11">
        <f t="shared" si="35"/>
        <v>2018</v>
      </c>
      <c r="M508">
        <f t="shared" si="36"/>
        <v>1</v>
      </c>
      <c r="N508">
        <f t="shared" si="37"/>
        <v>5</v>
      </c>
    </row>
    <row r="509" spans="1:14" ht="18.95" hidden="1" customHeight="1" x14ac:dyDescent="0.35">
      <c r="A509" s="1">
        <v>43108</v>
      </c>
      <c r="B509">
        <v>273.30999800000001</v>
      </c>
      <c r="C509">
        <v>274.10000600000001</v>
      </c>
      <c r="D509">
        <v>272.98001099999999</v>
      </c>
      <c r="E509">
        <v>273.92001299999998</v>
      </c>
      <c r="F509">
        <v>258.98187300000001</v>
      </c>
      <c r="G509">
        <v>57319200</v>
      </c>
      <c r="I509" s="7">
        <f t="shared" si="38"/>
        <v>2.4869905920164833E-3</v>
      </c>
      <c r="J509" s="6">
        <f t="shared" si="39"/>
        <v>-1.6092530871176305E-3</v>
      </c>
      <c r="K509" s="10">
        <v>1</v>
      </c>
      <c r="L509" s="11">
        <f t="shared" si="35"/>
        <v>2018</v>
      </c>
      <c r="M509">
        <f t="shared" si="36"/>
        <v>1</v>
      </c>
      <c r="N509">
        <f t="shared" si="37"/>
        <v>8</v>
      </c>
    </row>
    <row r="510" spans="1:14" ht="18.95" hidden="1" customHeight="1" x14ac:dyDescent="0.35">
      <c r="A510" s="1">
        <v>43109</v>
      </c>
      <c r="B510">
        <v>274.39999399999999</v>
      </c>
      <c r="C510">
        <v>275.25</v>
      </c>
      <c r="D510">
        <v>274.07998700000002</v>
      </c>
      <c r="E510">
        <v>274.540009</v>
      </c>
      <c r="F510">
        <v>259.56805400000002</v>
      </c>
      <c r="G510">
        <v>57254000</v>
      </c>
      <c r="I510" s="7">
        <f t="shared" si="38"/>
        <v>4.8553845534463269E-3</v>
      </c>
      <c r="J510" s="6">
        <f t="shared" si="39"/>
        <v>5.8401720359159675E-4</v>
      </c>
      <c r="K510" s="10">
        <v>2</v>
      </c>
      <c r="L510" s="11">
        <f t="shared" si="35"/>
        <v>2018</v>
      </c>
      <c r="M510">
        <f t="shared" si="36"/>
        <v>1</v>
      </c>
      <c r="N510">
        <f t="shared" si="37"/>
        <v>9</v>
      </c>
    </row>
    <row r="511" spans="1:14" ht="18.95" hidden="1" customHeight="1" x14ac:dyDescent="0.35">
      <c r="A511" s="1">
        <v>43110</v>
      </c>
      <c r="B511">
        <v>273.67999300000002</v>
      </c>
      <c r="C511">
        <v>274.42001299999998</v>
      </c>
      <c r="D511">
        <v>272.92001299999998</v>
      </c>
      <c r="E511">
        <v>274.11999500000002</v>
      </c>
      <c r="F511">
        <v>259.17095899999998</v>
      </c>
      <c r="G511">
        <v>69574300</v>
      </c>
      <c r="I511" s="7">
        <f t="shared" si="38"/>
        <v>-4.3708019256317082E-4</v>
      </c>
      <c r="J511" s="6">
        <f t="shared" si="39"/>
        <v>-5.9007647224198012E-3</v>
      </c>
      <c r="K511" s="10">
        <v>3</v>
      </c>
      <c r="L511" s="11">
        <f t="shared" si="35"/>
        <v>2018</v>
      </c>
      <c r="M511">
        <f t="shared" si="36"/>
        <v>1</v>
      </c>
      <c r="N511">
        <f t="shared" si="37"/>
        <v>10</v>
      </c>
    </row>
    <row r="512" spans="1:14" ht="18.95" hidden="1" customHeight="1" x14ac:dyDescent="0.35">
      <c r="A512" s="1">
        <v>43111</v>
      </c>
      <c r="B512">
        <v>274.75</v>
      </c>
      <c r="C512">
        <v>276.11999500000002</v>
      </c>
      <c r="D512">
        <v>274.55999800000001</v>
      </c>
      <c r="E512">
        <v>276.11999500000002</v>
      </c>
      <c r="F512">
        <v>261.06189000000001</v>
      </c>
      <c r="G512">
        <v>62361500</v>
      </c>
      <c r="I512" s="7">
        <f t="shared" si="38"/>
        <v>7.2960748448868164E-3</v>
      </c>
      <c r="J512" s="6">
        <f t="shared" si="39"/>
        <v>1.6051474099873311E-3</v>
      </c>
      <c r="K512" s="10">
        <v>4</v>
      </c>
      <c r="L512" s="11">
        <f t="shared" si="35"/>
        <v>2018</v>
      </c>
      <c r="M512">
        <f t="shared" si="36"/>
        <v>1</v>
      </c>
      <c r="N512">
        <f t="shared" si="37"/>
        <v>11</v>
      </c>
    </row>
    <row r="513" spans="1:14" ht="18.95" hidden="1" customHeight="1" x14ac:dyDescent="0.35">
      <c r="A513" s="1">
        <v>43112</v>
      </c>
      <c r="B513">
        <v>276.42001299999998</v>
      </c>
      <c r="C513">
        <v>278.10998499999999</v>
      </c>
      <c r="D513">
        <v>276.07998700000002</v>
      </c>
      <c r="E513">
        <v>277.92001299999998</v>
      </c>
      <c r="F513">
        <v>262.76379400000002</v>
      </c>
      <c r="G513">
        <v>90816100</v>
      </c>
      <c r="I513" s="7">
        <f t="shared" si="38"/>
        <v>7.2069753586659936E-3</v>
      </c>
      <c r="J513" s="6">
        <f t="shared" si="39"/>
        <v>-1.4489352717828445E-4</v>
      </c>
      <c r="K513" s="10">
        <v>5</v>
      </c>
      <c r="L513" s="11">
        <f t="shared" si="35"/>
        <v>2018</v>
      </c>
      <c r="M513">
        <f t="shared" si="36"/>
        <v>1</v>
      </c>
      <c r="N513">
        <f t="shared" si="37"/>
        <v>12</v>
      </c>
    </row>
    <row r="514" spans="1:14" ht="18.95" hidden="1" customHeight="1" x14ac:dyDescent="0.35">
      <c r="A514" s="1">
        <v>43116</v>
      </c>
      <c r="B514">
        <v>279.35000600000001</v>
      </c>
      <c r="C514">
        <v>280.08999599999999</v>
      </c>
      <c r="D514">
        <v>276.17999300000002</v>
      </c>
      <c r="E514">
        <v>276.97000100000002</v>
      </c>
      <c r="F514">
        <v>261.86556999999999</v>
      </c>
      <c r="G514">
        <v>106555100</v>
      </c>
      <c r="I514" s="7">
        <f t="shared" si="38"/>
        <v>7.8079407689146951E-3</v>
      </c>
      <c r="J514" s="6">
        <f t="shared" si="39"/>
        <v>-6.2608661435258305E-3</v>
      </c>
      <c r="K514" s="10">
        <v>2</v>
      </c>
      <c r="L514" s="11">
        <f t="shared" si="35"/>
        <v>2018</v>
      </c>
      <c r="M514">
        <f t="shared" si="36"/>
        <v>1</v>
      </c>
      <c r="N514">
        <f t="shared" si="37"/>
        <v>16</v>
      </c>
    </row>
    <row r="515" spans="1:14" ht="18.95" hidden="1" customHeight="1" x14ac:dyDescent="0.35">
      <c r="A515" s="1">
        <v>43117</v>
      </c>
      <c r="B515">
        <v>278.02999899999998</v>
      </c>
      <c r="C515">
        <v>280.04998799999998</v>
      </c>
      <c r="D515">
        <v>276.97000100000002</v>
      </c>
      <c r="E515">
        <v>279.60998499999999</v>
      </c>
      <c r="F515">
        <v>264.36154199999999</v>
      </c>
      <c r="G515">
        <v>113258800</v>
      </c>
      <c r="I515" s="7">
        <f t="shared" si="38"/>
        <v>1.1120290966096215E-2</v>
      </c>
      <c r="J515" s="6">
        <f t="shared" si="39"/>
        <v>0</v>
      </c>
      <c r="K515" s="10">
        <v>3</v>
      </c>
      <c r="L515" s="11">
        <f t="shared" ref="L515:L578" si="40">YEAR(A515)</f>
        <v>2018</v>
      </c>
      <c r="M515">
        <f t="shared" ref="M515:M578" si="41">MONTH(A515)</f>
        <v>1</v>
      </c>
      <c r="N515">
        <f t="shared" ref="N515:N578" si="42">DAY(A515)</f>
        <v>17</v>
      </c>
    </row>
    <row r="516" spans="1:14" ht="18.95" hidden="1" customHeight="1" x14ac:dyDescent="0.35">
      <c r="A516" s="1">
        <v>43118</v>
      </c>
      <c r="B516">
        <v>279.48001099999999</v>
      </c>
      <c r="C516">
        <v>279.959991</v>
      </c>
      <c r="D516">
        <v>278.57998700000002</v>
      </c>
      <c r="E516">
        <v>279.14001500000001</v>
      </c>
      <c r="F516">
        <v>263.91726699999998</v>
      </c>
      <c r="G516">
        <v>100728000</v>
      </c>
      <c r="I516" s="7">
        <f t="shared" ref="I516:I579" si="43">(C516-E515)/E515</f>
        <v>1.2517650254872249E-3</v>
      </c>
      <c r="J516" s="6">
        <f t="shared" ref="J516:J579" si="44">(-E515+D516)/E515</f>
        <v>-3.6836953444276239E-3</v>
      </c>
      <c r="K516" s="10">
        <v>4</v>
      </c>
      <c r="L516" s="11">
        <f t="shared" si="40"/>
        <v>2018</v>
      </c>
      <c r="M516">
        <f t="shared" si="41"/>
        <v>1</v>
      </c>
      <c r="N516">
        <f t="shared" si="42"/>
        <v>18</v>
      </c>
    </row>
    <row r="517" spans="1:14" ht="18.95" hidden="1" customHeight="1" x14ac:dyDescent="0.35">
      <c r="A517" s="1">
        <v>43119</v>
      </c>
      <c r="B517">
        <v>279.79998799999998</v>
      </c>
      <c r="C517">
        <v>280.41000400000001</v>
      </c>
      <c r="D517">
        <v>279.14001500000001</v>
      </c>
      <c r="E517">
        <v>280.41000400000001</v>
      </c>
      <c r="F517">
        <v>265.11795000000001</v>
      </c>
      <c r="G517">
        <v>140920100</v>
      </c>
      <c r="I517" s="7">
        <f t="shared" si="43"/>
        <v>4.5496486772059874E-3</v>
      </c>
      <c r="J517" s="6">
        <f t="shared" si="44"/>
        <v>0</v>
      </c>
      <c r="K517" s="10">
        <v>5</v>
      </c>
      <c r="L517" s="11">
        <f t="shared" si="40"/>
        <v>2018</v>
      </c>
      <c r="M517">
        <f t="shared" si="41"/>
        <v>1</v>
      </c>
      <c r="N517">
        <f t="shared" si="42"/>
        <v>19</v>
      </c>
    </row>
    <row r="518" spans="1:14" ht="18.95" hidden="1" customHeight="1" x14ac:dyDescent="0.35">
      <c r="A518" s="1">
        <v>43122</v>
      </c>
      <c r="B518">
        <v>280.17001299999998</v>
      </c>
      <c r="C518">
        <v>282.69000199999999</v>
      </c>
      <c r="D518">
        <v>280.10998499999999</v>
      </c>
      <c r="E518">
        <v>282.69000199999999</v>
      </c>
      <c r="F518">
        <v>267.27359000000001</v>
      </c>
      <c r="G518">
        <v>91322400</v>
      </c>
      <c r="I518" s="7">
        <f t="shared" si="43"/>
        <v>8.1309438589073219E-3</v>
      </c>
      <c r="J518" s="6">
        <f t="shared" si="44"/>
        <v>-1.0699297304671777E-3</v>
      </c>
      <c r="K518" s="10">
        <v>1</v>
      </c>
      <c r="L518" s="11">
        <f t="shared" si="40"/>
        <v>2018</v>
      </c>
      <c r="M518">
        <f t="shared" si="41"/>
        <v>1</v>
      </c>
      <c r="N518">
        <f t="shared" si="42"/>
        <v>22</v>
      </c>
    </row>
    <row r="519" spans="1:14" ht="18.95" hidden="1" customHeight="1" x14ac:dyDescent="0.35">
      <c r="A519" s="1">
        <v>43123</v>
      </c>
      <c r="B519">
        <v>282.73998999999998</v>
      </c>
      <c r="C519">
        <v>283.61999500000002</v>
      </c>
      <c r="D519">
        <v>282.36999500000002</v>
      </c>
      <c r="E519">
        <v>283.290009</v>
      </c>
      <c r="F519">
        <v>267.84097300000002</v>
      </c>
      <c r="G519">
        <v>97084700</v>
      </c>
      <c r="I519" s="7">
        <f t="shared" si="43"/>
        <v>3.2897979886816957E-3</v>
      </c>
      <c r="J519" s="6">
        <f t="shared" si="44"/>
        <v>-1.1320067838832713E-3</v>
      </c>
      <c r="K519" s="10">
        <v>2</v>
      </c>
      <c r="L519" s="11">
        <f t="shared" si="40"/>
        <v>2018</v>
      </c>
      <c r="M519">
        <f t="shared" si="41"/>
        <v>1</v>
      </c>
      <c r="N519">
        <f t="shared" si="42"/>
        <v>23</v>
      </c>
    </row>
    <row r="520" spans="1:14" ht="18.95" hidden="1" customHeight="1" x14ac:dyDescent="0.35">
      <c r="A520" s="1">
        <v>43124</v>
      </c>
      <c r="B520">
        <v>284.01998900000001</v>
      </c>
      <c r="C520">
        <v>284.70001200000002</v>
      </c>
      <c r="D520">
        <v>281.83999599999999</v>
      </c>
      <c r="E520">
        <v>283.17999300000002</v>
      </c>
      <c r="F520">
        <v>267.73681599999998</v>
      </c>
      <c r="G520">
        <v>134816100</v>
      </c>
      <c r="I520" s="7">
        <f t="shared" si="43"/>
        <v>4.9772422436543378E-3</v>
      </c>
      <c r="J520" s="6">
        <f t="shared" si="44"/>
        <v>-5.1184756042702961E-3</v>
      </c>
      <c r="K520" s="10">
        <v>3</v>
      </c>
      <c r="L520" s="11">
        <f t="shared" si="40"/>
        <v>2018</v>
      </c>
      <c r="M520">
        <f t="shared" si="41"/>
        <v>1</v>
      </c>
      <c r="N520">
        <f t="shared" si="42"/>
        <v>24</v>
      </c>
    </row>
    <row r="521" spans="1:14" ht="18.95" hidden="1" customHeight="1" x14ac:dyDescent="0.35">
      <c r="A521" s="1">
        <v>43125</v>
      </c>
      <c r="B521">
        <v>284.16000400000001</v>
      </c>
      <c r="C521">
        <v>284.26998900000001</v>
      </c>
      <c r="D521">
        <v>282.39999399999999</v>
      </c>
      <c r="E521">
        <v>283.29998799999998</v>
      </c>
      <c r="F521">
        <v>267.85034200000001</v>
      </c>
      <c r="G521">
        <v>84587300</v>
      </c>
      <c r="I521" s="7">
        <f t="shared" si="43"/>
        <v>3.8491278584076561E-3</v>
      </c>
      <c r="J521" s="6">
        <f t="shared" si="44"/>
        <v>-2.7544283469207939E-3</v>
      </c>
      <c r="K521" s="10">
        <v>4</v>
      </c>
      <c r="L521" s="11">
        <f t="shared" si="40"/>
        <v>2018</v>
      </c>
      <c r="M521">
        <f t="shared" si="41"/>
        <v>1</v>
      </c>
      <c r="N521">
        <f t="shared" si="42"/>
        <v>25</v>
      </c>
    </row>
    <row r="522" spans="1:14" ht="18.95" hidden="1" customHeight="1" x14ac:dyDescent="0.35">
      <c r="A522" s="1">
        <v>43126</v>
      </c>
      <c r="B522">
        <v>284.25</v>
      </c>
      <c r="C522">
        <v>286.63000499999998</v>
      </c>
      <c r="D522">
        <v>283.959991</v>
      </c>
      <c r="E522">
        <v>286.57998700000002</v>
      </c>
      <c r="F522">
        <v>270.95144699999997</v>
      </c>
      <c r="G522">
        <v>107743100</v>
      </c>
      <c r="I522" s="7">
        <f t="shared" si="43"/>
        <v>1.1754384543073112E-2</v>
      </c>
      <c r="J522" s="6">
        <f t="shared" si="44"/>
        <v>2.3296965335558627E-3</v>
      </c>
      <c r="K522" s="10">
        <v>5</v>
      </c>
      <c r="L522" s="11">
        <f t="shared" si="40"/>
        <v>2018</v>
      </c>
      <c r="M522">
        <f t="shared" si="41"/>
        <v>1</v>
      </c>
      <c r="N522">
        <f t="shared" si="42"/>
        <v>26</v>
      </c>
    </row>
    <row r="523" spans="1:14" ht="18.95" hidden="1" customHeight="1" x14ac:dyDescent="0.35">
      <c r="A523" s="1">
        <v>43129</v>
      </c>
      <c r="B523">
        <v>285.92999300000002</v>
      </c>
      <c r="C523">
        <v>286.42999300000002</v>
      </c>
      <c r="D523">
        <v>284.5</v>
      </c>
      <c r="E523">
        <v>284.67999300000002</v>
      </c>
      <c r="F523">
        <v>269.15508999999997</v>
      </c>
      <c r="G523">
        <v>90118300</v>
      </c>
      <c r="I523" s="7">
        <f t="shared" si="43"/>
        <v>-5.233931425923067E-4</v>
      </c>
      <c r="J523" s="6">
        <f t="shared" si="44"/>
        <v>-7.2579632017361236E-3</v>
      </c>
      <c r="K523" s="10">
        <v>1</v>
      </c>
      <c r="L523" s="11">
        <f t="shared" si="40"/>
        <v>2018</v>
      </c>
      <c r="M523">
        <f t="shared" si="41"/>
        <v>1</v>
      </c>
      <c r="N523">
        <f t="shared" si="42"/>
        <v>29</v>
      </c>
    </row>
    <row r="524" spans="1:14" ht="18.95" hidden="1" customHeight="1" x14ac:dyDescent="0.35">
      <c r="A524" s="1">
        <v>43130</v>
      </c>
      <c r="B524">
        <v>282.60000600000001</v>
      </c>
      <c r="C524">
        <v>284.73998999999998</v>
      </c>
      <c r="D524">
        <v>281.22000100000002</v>
      </c>
      <c r="E524">
        <v>281.76001000000002</v>
      </c>
      <c r="F524">
        <v>266.39434799999998</v>
      </c>
      <c r="G524">
        <v>131796400</v>
      </c>
      <c r="I524" s="7">
        <f t="shared" si="43"/>
        <v>2.1075242895609106E-4</v>
      </c>
      <c r="J524" s="6">
        <f t="shared" si="44"/>
        <v>-1.2153969667970308E-2</v>
      </c>
      <c r="K524" s="10">
        <v>2</v>
      </c>
      <c r="L524" s="11">
        <f t="shared" si="40"/>
        <v>2018</v>
      </c>
      <c r="M524">
        <f t="shared" si="41"/>
        <v>1</v>
      </c>
      <c r="N524">
        <f t="shared" si="42"/>
        <v>30</v>
      </c>
    </row>
    <row r="525" spans="1:14" ht="18.95" customHeight="1" x14ac:dyDescent="0.35">
      <c r="A525" s="1">
        <v>43131</v>
      </c>
      <c r="B525">
        <v>282.73001099999999</v>
      </c>
      <c r="C525">
        <v>283.29998799999998</v>
      </c>
      <c r="D525">
        <v>280.67999300000002</v>
      </c>
      <c r="E525">
        <v>281.89999399999999</v>
      </c>
      <c r="F525">
        <v>266.526703</v>
      </c>
      <c r="G525">
        <v>108364800</v>
      </c>
      <c r="H525" t="s">
        <v>13</v>
      </c>
      <c r="I525" s="7">
        <f t="shared" si="43"/>
        <v>5.4655662455433693E-3</v>
      </c>
      <c r="J525" s="6">
        <f t="shared" si="44"/>
        <v>-3.8331096027431214E-3</v>
      </c>
      <c r="K525" s="10">
        <v>3</v>
      </c>
      <c r="L525" s="11">
        <f t="shared" si="40"/>
        <v>2018</v>
      </c>
      <c r="M525">
        <f t="shared" si="41"/>
        <v>1</v>
      </c>
      <c r="N525">
        <f t="shared" si="42"/>
        <v>31</v>
      </c>
    </row>
    <row r="526" spans="1:14" ht="18.95" customHeight="1" x14ac:dyDescent="0.35">
      <c r="A526" s="1">
        <v>43132</v>
      </c>
      <c r="B526">
        <v>281.07000699999998</v>
      </c>
      <c r="C526">
        <v>283.05999800000001</v>
      </c>
      <c r="D526">
        <v>280.67999300000002</v>
      </c>
      <c r="E526">
        <v>281.57998700000002</v>
      </c>
      <c r="F526">
        <v>266.22409099999999</v>
      </c>
      <c r="G526">
        <v>90102500</v>
      </c>
      <c r="H526" t="s">
        <v>12</v>
      </c>
      <c r="I526" s="7">
        <f t="shared" si="43"/>
        <v>4.1149486509035361E-3</v>
      </c>
      <c r="J526" s="6">
        <f t="shared" si="44"/>
        <v>-4.3277794464939507E-3</v>
      </c>
      <c r="K526" s="10">
        <v>4</v>
      </c>
      <c r="L526" s="11">
        <f t="shared" si="40"/>
        <v>2018</v>
      </c>
      <c r="M526">
        <f t="shared" si="41"/>
        <v>2</v>
      </c>
      <c r="N526">
        <f t="shared" si="42"/>
        <v>1</v>
      </c>
    </row>
    <row r="527" spans="1:14" ht="18.95" customHeight="1" x14ac:dyDescent="0.4">
      <c r="A527" s="1">
        <v>43133</v>
      </c>
      <c r="B527">
        <v>280.07998700000002</v>
      </c>
      <c r="C527">
        <v>280.23001099999999</v>
      </c>
      <c r="D527">
        <v>275.41000400000001</v>
      </c>
      <c r="E527">
        <v>275.45001200000002</v>
      </c>
      <c r="F527">
        <v>260.42846700000001</v>
      </c>
      <c r="G527">
        <v>173174800</v>
      </c>
      <c r="H527" t="s">
        <v>11</v>
      </c>
      <c r="I527" s="7">
        <f t="shared" si="43"/>
        <v>-4.7942895884856562E-3</v>
      </c>
      <c r="J527" s="33">
        <f t="shared" si="44"/>
        <v>-2.1912008256467466E-2</v>
      </c>
      <c r="K527" s="10">
        <v>5</v>
      </c>
      <c r="L527" s="11">
        <f t="shared" si="40"/>
        <v>2018</v>
      </c>
      <c r="M527">
        <f t="shared" si="41"/>
        <v>2</v>
      </c>
      <c r="N527">
        <f t="shared" si="42"/>
        <v>2</v>
      </c>
    </row>
    <row r="528" spans="1:14" ht="18.95" hidden="1" customHeight="1" x14ac:dyDescent="0.35">
      <c r="A528" s="1">
        <v>43136</v>
      </c>
      <c r="B528">
        <v>273.45001200000002</v>
      </c>
      <c r="C528">
        <v>275.85000600000001</v>
      </c>
      <c r="D528">
        <v>263.30999800000001</v>
      </c>
      <c r="E528">
        <v>263.92999300000002</v>
      </c>
      <c r="F528">
        <v>249.536652</v>
      </c>
      <c r="G528">
        <v>294681800</v>
      </c>
      <c r="I528" s="7">
        <f t="shared" si="43"/>
        <v>1.4521473319086019E-3</v>
      </c>
      <c r="J528" s="6">
        <f t="shared" si="44"/>
        <v>-4.4073383449335292E-2</v>
      </c>
      <c r="K528" s="10">
        <v>1</v>
      </c>
      <c r="L528" s="11">
        <f t="shared" si="40"/>
        <v>2018</v>
      </c>
      <c r="M528">
        <f t="shared" si="41"/>
        <v>2</v>
      </c>
      <c r="N528">
        <f t="shared" si="42"/>
        <v>5</v>
      </c>
    </row>
    <row r="529" spans="1:14" ht="18.95" hidden="1" customHeight="1" x14ac:dyDescent="0.35">
      <c r="A529" s="1">
        <v>43137</v>
      </c>
      <c r="B529">
        <v>259.94000199999999</v>
      </c>
      <c r="C529">
        <v>269.70001200000002</v>
      </c>
      <c r="D529">
        <v>258.70001200000002</v>
      </c>
      <c r="E529">
        <v>269.13000499999998</v>
      </c>
      <c r="F529">
        <v>254.45315600000001</v>
      </c>
      <c r="G529">
        <v>355026800</v>
      </c>
      <c r="I529" s="7">
        <f t="shared" si="43"/>
        <v>2.1861929879261544E-2</v>
      </c>
      <c r="J529" s="6">
        <f t="shared" si="44"/>
        <v>-1.981578880275274E-2</v>
      </c>
      <c r="K529" s="10">
        <v>2</v>
      </c>
      <c r="L529" s="11">
        <f t="shared" si="40"/>
        <v>2018</v>
      </c>
      <c r="M529">
        <f t="shared" si="41"/>
        <v>2</v>
      </c>
      <c r="N529">
        <f t="shared" si="42"/>
        <v>6</v>
      </c>
    </row>
    <row r="530" spans="1:14" ht="18.95" hidden="1" customHeight="1" x14ac:dyDescent="0.35">
      <c r="A530" s="1">
        <v>43138</v>
      </c>
      <c r="B530">
        <v>268.5</v>
      </c>
      <c r="C530">
        <v>272.35998499999999</v>
      </c>
      <c r="D530">
        <v>267.57998700000002</v>
      </c>
      <c r="E530">
        <v>267.67001299999998</v>
      </c>
      <c r="F530">
        <v>253.07273900000001</v>
      </c>
      <c r="G530">
        <v>167376100</v>
      </c>
      <c r="I530" s="7">
        <f t="shared" si="43"/>
        <v>1.2001560361134806E-2</v>
      </c>
      <c r="J530" s="6">
        <f t="shared" si="44"/>
        <v>-5.7593652554644211E-3</v>
      </c>
      <c r="K530" s="10">
        <v>3</v>
      </c>
      <c r="L530" s="11">
        <f t="shared" si="40"/>
        <v>2018</v>
      </c>
      <c r="M530">
        <f t="shared" si="41"/>
        <v>2</v>
      </c>
      <c r="N530">
        <f t="shared" si="42"/>
        <v>7</v>
      </c>
    </row>
    <row r="531" spans="1:14" ht="18.95" hidden="1" customHeight="1" x14ac:dyDescent="0.35">
      <c r="A531" s="1">
        <v>43139</v>
      </c>
      <c r="B531">
        <v>268.01001000000002</v>
      </c>
      <c r="C531">
        <v>268.17001299999998</v>
      </c>
      <c r="D531">
        <v>257.58999599999999</v>
      </c>
      <c r="E531">
        <v>257.63000499999998</v>
      </c>
      <c r="F531">
        <v>243.58026100000001</v>
      </c>
      <c r="G531">
        <v>246449500</v>
      </c>
      <c r="I531" s="7">
        <f t="shared" si="43"/>
        <v>1.8679716655447692E-3</v>
      </c>
      <c r="J531" s="6">
        <f t="shared" si="44"/>
        <v>-3.7658372288419166E-2</v>
      </c>
      <c r="K531" s="10">
        <v>4</v>
      </c>
      <c r="L531" s="11">
        <f t="shared" si="40"/>
        <v>2018</v>
      </c>
      <c r="M531">
        <f t="shared" si="41"/>
        <v>2</v>
      </c>
      <c r="N531">
        <f t="shared" si="42"/>
        <v>8</v>
      </c>
    </row>
    <row r="532" spans="1:14" ht="18.95" hidden="1" customHeight="1" x14ac:dyDescent="0.35">
      <c r="A532" s="1">
        <v>43140</v>
      </c>
      <c r="B532">
        <v>260.79998799999998</v>
      </c>
      <c r="C532">
        <v>263.60998499999999</v>
      </c>
      <c r="D532">
        <v>252.91999799999999</v>
      </c>
      <c r="E532">
        <v>261.5</v>
      </c>
      <c r="F532">
        <v>247.23919699999999</v>
      </c>
      <c r="G532">
        <v>283565300</v>
      </c>
      <c r="I532" s="7">
        <f t="shared" si="43"/>
        <v>2.3211504420845748E-2</v>
      </c>
      <c r="J532" s="6">
        <f t="shared" si="44"/>
        <v>-1.8282059187942765E-2</v>
      </c>
      <c r="K532" s="10">
        <v>5</v>
      </c>
      <c r="L532" s="11">
        <f t="shared" si="40"/>
        <v>2018</v>
      </c>
      <c r="M532">
        <f t="shared" si="41"/>
        <v>2</v>
      </c>
      <c r="N532">
        <f t="shared" si="42"/>
        <v>9</v>
      </c>
    </row>
    <row r="533" spans="1:14" ht="18.95" hidden="1" customHeight="1" x14ac:dyDescent="0.35">
      <c r="A533" s="1">
        <v>43143</v>
      </c>
      <c r="B533">
        <v>263.82998700000002</v>
      </c>
      <c r="C533">
        <v>267.01001000000002</v>
      </c>
      <c r="D533">
        <v>261.66000400000001</v>
      </c>
      <c r="E533">
        <v>265.33999599999999</v>
      </c>
      <c r="F533">
        <v>250.86978099999999</v>
      </c>
      <c r="G533">
        <v>143736000</v>
      </c>
      <c r="I533" s="7">
        <f t="shared" si="43"/>
        <v>2.1070783938814619E-2</v>
      </c>
      <c r="J533" s="6">
        <f t="shared" si="44"/>
        <v>6.1186998087959816E-4</v>
      </c>
      <c r="K533" s="10">
        <v>1</v>
      </c>
      <c r="L533" s="11">
        <f t="shared" si="40"/>
        <v>2018</v>
      </c>
      <c r="M533">
        <f t="shared" si="41"/>
        <v>2</v>
      </c>
      <c r="N533">
        <f t="shared" si="42"/>
        <v>12</v>
      </c>
    </row>
    <row r="534" spans="1:14" ht="18.95" hidden="1" customHeight="1" x14ac:dyDescent="0.35">
      <c r="A534" s="1">
        <v>43144</v>
      </c>
      <c r="B534">
        <v>263.97000100000002</v>
      </c>
      <c r="C534">
        <v>266.61999500000002</v>
      </c>
      <c r="D534">
        <v>263.30999800000001</v>
      </c>
      <c r="E534">
        <v>266</v>
      </c>
      <c r="F534">
        <v>251.49380500000001</v>
      </c>
      <c r="G534">
        <v>81223600</v>
      </c>
      <c r="I534" s="7">
        <f t="shared" si="43"/>
        <v>4.823995700972394E-3</v>
      </c>
      <c r="J534" s="6">
        <f t="shared" si="44"/>
        <v>-7.6505541215127551E-3</v>
      </c>
      <c r="K534" s="10">
        <v>2</v>
      </c>
      <c r="L534" s="11">
        <f t="shared" si="40"/>
        <v>2018</v>
      </c>
      <c r="M534">
        <f t="shared" si="41"/>
        <v>2</v>
      </c>
      <c r="N534">
        <f t="shared" si="42"/>
        <v>13</v>
      </c>
    </row>
    <row r="535" spans="1:14" ht="18.95" hidden="1" customHeight="1" x14ac:dyDescent="0.35">
      <c r="A535" s="1">
        <v>43145</v>
      </c>
      <c r="B535">
        <v>264.30999800000001</v>
      </c>
      <c r="C535">
        <v>270</v>
      </c>
      <c r="D535">
        <v>264.29998799999998</v>
      </c>
      <c r="E535">
        <v>269.58999599999999</v>
      </c>
      <c r="F535">
        <v>254.88798499999999</v>
      </c>
      <c r="G535">
        <v>120735700</v>
      </c>
      <c r="I535" s="7">
        <f t="shared" si="43"/>
        <v>1.5037593984962405E-2</v>
      </c>
      <c r="J535" s="6">
        <f t="shared" si="44"/>
        <v>-6.3910225563910345E-3</v>
      </c>
      <c r="K535" s="10">
        <v>3</v>
      </c>
      <c r="L535" s="11">
        <f t="shared" si="40"/>
        <v>2018</v>
      </c>
      <c r="M535">
        <f t="shared" si="41"/>
        <v>2</v>
      </c>
      <c r="N535">
        <f t="shared" si="42"/>
        <v>14</v>
      </c>
    </row>
    <row r="536" spans="1:14" ht="18.95" hidden="1" customHeight="1" x14ac:dyDescent="0.35">
      <c r="A536" s="1">
        <v>43146</v>
      </c>
      <c r="B536">
        <v>271.57000699999998</v>
      </c>
      <c r="C536">
        <v>273.040009</v>
      </c>
      <c r="D536">
        <v>268.76998900000001</v>
      </c>
      <c r="E536">
        <v>273.02999899999998</v>
      </c>
      <c r="F536">
        <v>258.14041099999997</v>
      </c>
      <c r="G536">
        <v>111200300</v>
      </c>
      <c r="I536" s="7">
        <f t="shared" si="43"/>
        <v>1.2797258990278009E-2</v>
      </c>
      <c r="J536" s="6">
        <f t="shared" si="44"/>
        <v>-3.0416818582540265E-3</v>
      </c>
      <c r="K536" s="10">
        <v>4</v>
      </c>
      <c r="L536" s="11">
        <f t="shared" si="40"/>
        <v>2018</v>
      </c>
      <c r="M536">
        <f t="shared" si="41"/>
        <v>2</v>
      </c>
      <c r="N536">
        <f t="shared" si="42"/>
        <v>15</v>
      </c>
    </row>
    <row r="537" spans="1:14" ht="18.95" hidden="1" customHeight="1" x14ac:dyDescent="0.35">
      <c r="A537" s="1">
        <v>43147</v>
      </c>
      <c r="B537">
        <v>272.32000699999998</v>
      </c>
      <c r="C537">
        <v>275.32000699999998</v>
      </c>
      <c r="D537">
        <v>272.26998900000001</v>
      </c>
      <c r="E537">
        <v>273.10998499999999</v>
      </c>
      <c r="F537">
        <v>258.21603399999998</v>
      </c>
      <c r="G537">
        <v>160420100</v>
      </c>
      <c r="I537" s="7">
        <f t="shared" si="43"/>
        <v>8.3873860322579447E-3</v>
      </c>
      <c r="J537" s="6">
        <f t="shared" si="44"/>
        <v>-2.7836135325186948E-3</v>
      </c>
      <c r="K537" s="10">
        <v>5</v>
      </c>
      <c r="L537" s="11">
        <f t="shared" si="40"/>
        <v>2018</v>
      </c>
      <c r="M537">
        <f t="shared" si="41"/>
        <v>2</v>
      </c>
      <c r="N537">
        <f t="shared" si="42"/>
        <v>16</v>
      </c>
    </row>
    <row r="538" spans="1:14" ht="18.95" hidden="1" customHeight="1" x14ac:dyDescent="0.35">
      <c r="A538" s="1">
        <v>43151</v>
      </c>
      <c r="B538">
        <v>272.02999899999998</v>
      </c>
      <c r="C538">
        <v>273.67001299999998</v>
      </c>
      <c r="D538">
        <v>270.5</v>
      </c>
      <c r="E538">
        <v>271.39999399999999</v>
      </c>
      <c r="F538">
        <v>256.59927399999998</v>
      </c>
      <c r="G538">
        <v>86369700</v>
      </c>
      <c r="I538" s="7">
        <f t="shared" si="43"/>
        <v>2.0505584956917208E-3</v>
      </c>
      <c r="J538" s="6">
        <f t="shared" si="44"/>
        <v>-9.5565345221632764E-3</v>
      </c>
      <c r="K538" s="10">
        <v>2</v>
      </c>
      <c r="L538" s="11">
        <f t="shared" si="40"/>
        <v>2018</v>
      </c>
      <c r="M538">
        <f t="shared" si="41"/>
        <v>2</v>
      </c>
      <c r="N538">
        <f t="shared" si="42"/>
        <v>20</v>
      </c>
    </row>
    <row r="539" spans="1:14" ht="18.95" hidden="1" customHeight="1" x14ac:dyDescent="0.35">
      <c r="A539" s="1">
        <v>43152</v>
      </c>
      <c r="B539">
        <v>271.89999399999999</v>
      </c>
      <c r="C539">
        <v>274.72000100000002</v>
      </c>
      <c r="D539">
        <v>269.94000199999999</v>
      </c>
      <c r="E539">
        <v>270.04998799999998</v>
      </c>
      <c r="F539">
        <v>255.32292200000001</v>
      </c>
      <c r="G539">
        <v>98883700</v>
      </c>
      <c r="I539" s="7">
        <f t="shared" si="43"/>
        <v>1.2232892680167239E-2</v>
      </c>
      <c r="J539" s="6">
        <f t="shared" si="44"/>
        <v>-5.3794842751544048E-3</v>
      </c>
      <c r="K539" s="10">
        <v>3</v>
      </c>
      <c r="L539" s="11">
        <f t="shared" si="40"/>
        <v>2018</v>
      </c>
      <c r="M539">
        <f t="shared" si="41"/>
        <v>2</v>
      </c>
      <c r="N539">
        <f t="shared" si="42"/>
        <v>21</v>
      </c>
    </row>
    <row r="540" spans="1:14" ht="18.95" hidden="1" customHeight="1" x14ac:dyDescent="0.35">
      <c r="A540" s="1">
        <v>43153</v>
      </c>
      <c r="B540">
        <v>271.10000600000001</v>
      </c>
      <c r="C540">
        <v>273.04998799999998</v>
      </c>
      <c r="D540">
        <v>269.64001500000001</v>
      </c>
      <c r="E540">
        <v>270.39999399999999</v>
      </c>
      <c r="F540">
        <v>255.653809</v>
      </c>
      <c r="G540">
        <v>110511300</v>
      </c>
      <c r="I540" s="7">
        <f t="shared" si="43"/>
        <v>1.1109054372555648E-2</v>
      </c>
      <c r="J540" s="6">
        <f t="shared" si="44"/>
        <v>-1.5181374494265096E-3</v>
      </c>
      <c r="K540" s="10">
        <v>4</v>
      </c>
      <c r="L540" s="11">
        <f t="shared" si="40"/>
        <v>2018</v>
      </c>
      <c r="M540">
        <f t="shared" si="41"/>
        <v>2</v>
      </c>
      <c r="N540">
        <f t="shared" si="42"/>
        <v>22</v>
      </c>
    </row>
    <row r="541" spans="1:14" ht="18.95" hidden="1" customHeight="1" x14ac:dyDescent="0.35">
      <c r="A541" s="1">
        <v>43154</v>
      </c>
      <c r="B541">
        <v>271.790009</v>
      </c>
      <c r="C541">
        <v>274.709991</v>
      </c>
      <c r="D541">
        <v>271.25</v>
      </c>
      <c r="E541">
        <v>274.709991</v>
      </c>
      <c r="F541">
        <v>259.72879</v>
      </c>
      <c r="G541">
        <v>92766400</v>
      </c>
      <c r="I541" s="7">
        <f t="shared" si="43"/>
        <v>1.5939338371435061E-2</v>
      </c>
      <c r="J541" s="6">
        <f t="shared" si="44"/>
        <v>3.1435133833620115E-3</v>
      </c>
      <c r="K541" s="10">
        <v>5</v>
      </c>
      <c r="L541" s="11">
        <f t="shared" si="40"/>
        <v>2018</v>
      </c>
      <c r="M541">
        <f t="shared" si="41"/>
        <v>2</v>
      </c>
      <c r="N541">
        <f t="shared" si="42"/>
        <v>23</v>
      </c>
    </row>
    <row r="542" spans="1:14" ht="18.95" hidden="1" customHeight="1" x14ac:dyDescent="0.35">
      <c r="A542" s="1">
        <v>43157</v>
      </c>
      <c r="B542">
        <v>275.92999300000002</v>
      </c>
      <c r="C542">
        <v>278.01001000000002</v>
      </c>
      <c r="D542">
        <v>275.26001000000002</v>
      </c>
      <c r="E542">
        <v>277.89999399999999</v>
      </c>
      <c r="F542">
        <v>262.744843</v>
      </c>
      <c r="G542">
        <v>86491400</v>
      </c>
      <c r="I542" s="7">
        <f t="shared" si="43"/>
        <v>1.2012737461740225E-2</v>
      </c>
      <c r="J542" s="6">
        <f t="shared" si="44"/>
        <v>2.0021805468299122E-3</v>
      </c>
      <c r="K542" s="10">
        <v>1</v>
      </c>
      <c r="L542" s="11">
        <f t="shared" si="40"/>
        <v>2018</v>
      </c>
      <c r="M542">
        <f t="shared" si="41"/>
        <v>2</v>
      </c>
      <c r="N542">
        <f t="shared" si="42"/>
        <v>26</v>
      </c>
    </row>
    <row r="543" spans="1:14" ht="18.95" hidden="1" customHeight="1" x14ac:dyDescent="0.35">
      <c r="A543" s="1">
        <v>43158</v>
      </c>
      <c r="B543">
        <v>278.10998499999999</v>
      </c>
      <c r="C543">
        <v>278.92001299999998</v>
      </c>
      <c r="D543">
        <v>274.35998499999999</v>
      </c>
      <c r="E543">
        <v>274.42999300000002</v>
      </c>
      <c r="F543">
        <v>259.46404999999999</v>
      </c>
      <c r="G543">
        <v>99099200</v>
      </c>
      <c r="I543" s="7">
        <f t="shared" si="43"/>
        <v>3.6704534797506712E-3</v>
      </c>
      <c r="J543" s="6">
        <f t="shared" si="44"/>
        <v>-1.2738427766932582E-2</v>
      </c>
      <c r="K543" s="10">
        <v>2</v>
      </c>
      <c r="L543" s="11">
        <f t="shared" si="40"/>
        <v>2018</v>
      </c>
      <c r="M543">
        <f t="shared" si="41"/>
        <v>2</v>
      </c>
      <c r="N543">
        <f t="shared" si="42"/>
        <v>27</v>
      </c>
    </row>
    <row r="544" spans="1:14" ht="18.95" hidden="1" customHeight="1" x14ac:dyDescent="0.35">
      <c r="A544" s="1">
        <v>43159</v>
      </c>
      <c r="B544">
        <v>275.67999300000002</v>
      </c>
      <c r="C544">
        <v>276.19000199999999</v>
      </c>
      <c r="D544">
        <v>271.290009</v>
      </c>
      <c r="E544">
        <v>271.64999399999999</v>
      </c>
      <c r="F544">
        <v>256.83566300000001</v>
      </c>
      <c r="G544">
        <v>121907800</v>
      </c>
      <c r="I544" s="7">
        <f t="shared" si="43"/>
        <v>6.4133259661598579E-3</v>
      </c>
      <c r="J544" s="6">
        <f t="shared" si="44"/>
        <v>-1.1441839740891684E-2</v>
      </c>
      <c r="K544" s="10">
        <v>3</v>
      </c>
      <c r="L544" s="11">
        <f t="shared" si="40"/>
        <v>2018</v>
      </c>
      <c r="M544">
        <f t="shared" si="41"/>
        <v>2</v>
      </c>
      <c r="N544">
        <f t="shared" si="42"/>
        <v>28</v>
      </c>
    </row>
    <row r="545" spans="1:14" ht="18.95" hidden="1" customHeight="1" x14ac:dyDescent="0.35">
      <c r="A545" s="1">
        <v>43160</v>
      </c>
      <c r="B545">
        <v>271.41000400000001</v>
      </c>
      <c r="C545">
        <v>273.17001299999998</v>
      </c>
      <c r="D545">
        <v>266</v>
      </c>
      <c r="E545">
        <v>267.70001200000002</v>
      </c>
      <c r="F545">
        <v>253.101089</v>
      </c>
      <c r="G545">
        <v>176855100</v>
      </c>
      <c r="I545" s="7">
        <f t="shared" si="43"/>
        <v>5.5955053693098585E-3</v>
      </c>
      <c r="J545" s="6">
        <f t="shared" si="44"/>
        <v>-2.0798800385764017E-2</v>
      </c>
      <c r="K545" s="10">
        <v>4</v>
      </c>
      <c r="L545" s="11">
        <f t="shared" si="40"/>
        <v>2018</v>
      </c>
      <c r="M545">
        <f t="shared" si="41"/>
        <v>3</v>
      </c>
      <c r="N545">
        <f t="shared" si="42"/>
        <v>1</v>
      </c>
    </row>
    <row r="546" spans="1:14" ht="18.95" hidden="1" customHeight="1" x14ac:dyDescent="0.35">
      <c r="A546" s="1">
        <v>43161</v>
      </c>
      <c r="B546">
        <v>265.79998799999998</v>
      </c>
      <c r="C546">
        <v>269.72000100000002</v>
      </c>
      <c r="D546">
        <v>264.82000699999998</v>
      </c>
      <c r="E546">
        <v>269.07998700000002</v>
      </c>
      <c r="F546">
        <v>254.40585300000001</v>
      </c>
      <c r="G546">
        <v>139083200</v>
      </c>
      <c r="I546" s="7">
        <f t="shared" si="43"/>
        <v>7.5457187502853363E-3</v>
      </c>
      <c r="J546" s="6">
        <f t="shared" si="44"/>
        <v>-1.0758329738140017E-2</v>
      </c>
      <c r="K546" s="10">
        <v>5</v>
      </c>
      <c r="L546" s="11">
        <f t="shared" si="40"/>
        <v>2018</v>
      </c>
      <c r="M546">
        <f t="shared" si="41"/>
        <v>3</v>
      </c>
      <c r="N546">
        <f t="shared" si="42"/>
        <v>2</v>
      </c>
    </row>
    <row r="547" spans="1:14" ht="18.95" hidden="1" customHeight="1" x14ac:dyDescent="0.35">
      <c r="A547" s="1">
        <v>43164</v>
      </c>
      <c r="B547">
        <v>267.73001099999999</v>
      </c>
      <c r="C547">
        <v>272.89001500000001</v>
      </c>
      <c r="D547">
        <v>267.60998499999999</v>
      </c>
      <c r="E547">
        <v>272.19000199999999</v>
      </c>
      <c r="F547">
        <v>257.34622200000001</v>
      </c>
      <c r="G547">
        <v>97307400</v>
      </c>
      <c r="I547" s="7">
        <f t="shared" si="43"/>
        <v>1.4159462554158619E-2</v>
      </c>
      <c r="J547" s="6">
        <f t="shared" si="44"/>
        <v>-5.463067009885139E-3</v>
      </c>
      <c r="K547" s="10">
        <v>1</v>
      </c>
      <c r="L547" s="11">
        <f t="shared" si="40"/>
        <v>2018</v>
      </c>
      <c r="M547">
        <f t="shared" si="41"/>
        <v>3</v>
      </c>
      <c r="N547">
        <f t="shared" si="42"/>
        <v>5</v>
      </c>
    </row>
    <row r="548" spans="1:14" ht="18.95" hidden="1" customHeight="1" x14ac:dyDescent="0.35">
      <c r="A548" s="1">
        <v>43165</v>
      </c>
      <c r="B548">
        <v>273.29998799999998</v>
      </c>
      <c r="C548">
        <v>273.39001500000001</v>
      </c>
      <c r="D548">
        <v>271.17999300000002</v>
      </c>
      <c r="E548">
        <v>272.88000499999998</v>
      </c>
      <c r="F548">
        <v>257.998627</v>
      </c>
      <c r="G548">
        <v>79213200</v>
      </c>
      <c r="I548" s="7">
        <f t="shared" si="43"/>
        <v>4.408732838026919E-3</v>
      </c>
      <c r="J548" s="6">
        <f t="shared" si="44"/>
        <v>-3.7106763385084517E-3</v>
      </c>
      <c r="K548" s="10">
        <v>2</v>
      </c>
      <c r="L548" s="11">
        <f t="shared" si="40"/>
        <v>2018</v>
      </c>
      <c r="M548">
        <f t="shared" si="41"/>
        <v>3</v>
      </c>
      <c r="N548">
        <f t="shared" si="42"/>
        <v>6</v>
      </c>
    </row>
    <row r="549" spans="1:14" ht="18.95" hidden="1" customHeight="1" x14ac:dyDescent="0.35">
      <c r="A549" s="1">
        <v>43166</v>
      </c>
      <c r="B549">
        <v>270.42001299999998</v>
      </c>
      <c r="C549">
        <v>273.17999300000002</v>
      </c>
      <c r="D549">
        <v>270.20001200000002</v>
      </c>
      <c r="E549">
        <v>272.77999899999998</v>
      </c>
      <c r="F549">
        <v>257.90405299999998</v>
      </c>
      <c r="G549">
        <v>87063500</v>
      </c>
      <c r="I549" s="7">
        <f t="shared" si="43"/>
        <v>1.0993403492499999E-3</v>
      </c>
      <c r="J549" s="6">
        <f t="shared" si="44"/>
        <v>-9.8211409809962728E-3</v>
      </c>
      <c r="K549" s="10">
        <v>3</v>
      </c>
      <c r="L549" s="11">
        <f t="shared" si="40"/>
        <v>2018</v>
      </c>
      <c r="M549">
        <f t="shared" si="41"/>
        <v>3</v>
      </c>
      <c r="N549">
        <f t="shared" si="42"/>
        <v>7</v>
      </c>
    </row>
    <row r="550" spans="1:14" ht="18.95" hidden="1" customHeight="1" x14ac:dyDescent="0.35">
      <c r="A550" s="1">
        <v>43167</v>
      </c>
      <c r="B550">
        <v>273.54998799999998</v>
      </c>
      <c r="C550">
        <v>274.23998999999998</v>
      </c>
      <c r="D550">
        <v>272.42001299999998</v>
      </c>
      <c r="E550">
        <v>274.10000600000001</v>
      </c>
      <c r="F550">
        <v>259.15213</v>
      </c>
      <c r="G550">
        <v>66901200</v>
      </c>
      <c r="I550" s="7">
        <f t="shared" si="43"/>
        <v>5.3522655816125378E-3</v>
      </c>
      <c r="J550" s="6">
        <f t="shared" si="44"/>
        <v>-1.3196935307562348E-3</v>
      </c>
      <c r="K550" s="10">
        <v>4</v>
      </c>
      <c r="L550" s="11">
        <f t="shared" si="40"/>
        <v>2018</v>
      </c>
      <c r="M550">
        <f t="shared" si="41"/>
        <v>3</v>
      </c>
      <c r="N550">
        <f t="shared" si="42"/>
        <v>8</v>
      </c>
    </row>
    <row r="551" spans="1:14" ht="18.95" hidden="1" customHeight="1" x14ac:dyDescent="0.35">
      <c r="A551" s="1">
        <v>43168</v>
      </c>
      <c r="B551">
        <v>275.70001200000002</v>
      </c>
      <c r="C551">
        <v>278.86999500000002</v>
      </c>
      <c r="D551">
        <v>275.33999599999999</v>
      </c>
      <c r="E551">
        <v>278.86999500000002</v>
      </c>
      <c r="F551">
        <v>263.66195699999997</v>
      </c>
      <c r="G551">
        <v>113625300</v>
      </c>
      <c r="I551" s="7">
        <f t="shared" si="43"/>
        <v>1.7402367368062041E-2</v>
      </c>
      <c r="J551" s="6">
        <f t="shared" si="44"/>
        <v>4.5238598061175432E-3</v>
      </c>
      <c r="K551" s="10">
        <v>5</v>
      </c>
      <c r="L551" s="11">
        <f t="shared" si="40"/>
        <v>2018</v>
      </c>
      <c r="M551">
        <f t="shared" si="41"/>
        <v>3</v>
      </c>
      <c r="N551">
        <f t="shared" si="42"/>
        <v>9</v>
      </c>
    </row>
    <row r="552" spans="1:14" ht="18.95" hidden="1" customHeight="1" x14ac:dyDescent="0.35">
      <c r="A552" s="1">
        <v>43171</v>
      </c>
      <c r="B552">
        <v>279.20001200000002</v>
      </c>
      <c r="C552">
        <v>279.91000400000001</v>
      </c>
      <c r="D552">
        <v>278.07998700000002</v>
      </c>
      <c r="E552">
        <v>278.51998900000001</v>
      </c>
      <c r="F552">
        <v>263.33099399999998</v>
      </c>
      <c r="G552">
        <v>71924800</v>
      </c>
      <c r="I552" s="7">
        <f t="shared" si="43"/>
        <v>3.7293685898334011E-3</v>
      </c>
      <c r="J552" s="6">
        <f t="shared" si="44"/>
        <v>-2.8328899277959259E-3</v>
      </c>
      <c r="K552" s="10">
        <v>1</v>
      </c>
      <c r="L552" s="11">
        <f t="shared" si="40"/>
        <v>2018</v>
      </c>
      <c r="M552">
        <f t="shared" si="41"/>
        <v>3</v>
      </c>
      <c r="N552">
        <f t="shared" si="42"/>
        <v>12</v>
      </c>
    </row>
    <row r="553" spans="1:14" ht="18.95" hidden="1" customHeight="1" x14ac:dyDescent="0.35">
      <c r="A553" s="1">
        <v>43172</v>
      </c>
      <c r="B553">
        <v>279.83999599999999</v>
      </c>
      <c r="C553">
        <v>280.41000400000001</v>
      </c>
      <c r="D553">
        <v>276.02999899999998</v>
      </c>
      <c r="E553">
        <v>276.72000100000002</v>
      </c>
      <c r="F553">
        <v>261.62918100000002</v>
      </c>
      <c r="G553">
        <v>91968900</v>
      </c>
      <c r="I553" s="7">
        <f t="shared" si="43"/>
        <v>6.7859222843786818E-3</v>
      </c>
      <c r="J553" s="6">
        <f t="shared" si="44"/>
        <v>-8.9400764697001121E-3</v>
      </c>
      <c r="K553" s="10">
        <v>2</v>
      </c>
      <c r="L553" s="11">
        <f t="shared" si="40"/>
        <v>2018</v>
      </c>
      <c r="M553">
        <f t="shared" si="41"/>
        <v>3</v>
      </c>
      <c r="N553">
        <f t="shared" si="42"/>
        <v>13</v>
      </c>
    </row>
    <row r="554" spans="1:14" ht="18.95" hidden="1" customHeight="1" x14ac:dyDescent="0.35">
      <c r="A554" s="1">
        <v>43173</v>
      </c>
      <c r="B554">
        <v>277.80999800000001</v>
      </c>
      <c r="C554">
        <v>278.01998900000001</v>
      </c>
      <c r="D554">
        <v>274.67001299999998</v>
      </c>
      <c r="E554">
        <v>275.29998799999998</v>
      </c>
      <c r="F554">
        <v>260.28662100000003</v>
      </c>
      <c r="G554">
        <v>105895100</v>
      </c>
      <c r="I554" s="7">
        <f t="shared" si="43"/>
        <v>4.6978461813462656E-3</v>
      </c>
      <c r="J554" s="6">
        <f t="shared" si="44"/>
        <v>-7.4081670735468138E-3</v>
      </c>
      <c r="K554" s="10">
        <v>3</v>
      </c>
      <c r="L554" s="11">
        <f t="shared" si="40"/>
        <v>2018</v>
      </c>
      <c r="M554">
        <f t="shared" si="41"/>
        <v>3</v>
      </c>
      <c r="N554">
        <f t="shared" si="42"/>
        <v>14</v>
      </c>
    </row>
    <row r="555" spans="1:14" ht="18.95" hidden="1" customHeight="1" x14ac:dyDescent="0.35">
      <c r="A555" s="1">
        <v>43174</v>
      </c>
      <c r="B555">
        <v>275.88000499999998</v>
      </c>
      <c r="C555">
        <v>276.60998499999999</v>
      </c>
      <c r="D555">
        <v>274.42999300000002</v>
      </c>
      <c r="E555">
        <v>275</v>
      </c>
      <c r="F555">
        <v>260.00295999999997</v>
      </c>
      <c r="G555">
        <v>83433000</v>
      </c>
      <c r="I555" s="7">
        <f t="shared" si="43"/>
        <v>4.7584346425761917E-3</v>
      </c>
      <c r="J555" s="6">
        <f t="shared" si="44"/>
        <v>-3.1601708605957526E-3</v>
      </c>
      <c r="K555" s="10">
        <v>4</v>
      </c>
      <c r="L555" s="11">
        <f t="shared" si="40"/>
        <v>2018</v>
      </c>
      <c r="M555">
        <f t="shared" si="41"/>
        <v>3</v>
      </c>
      <c r="N555">
        <f t="shared" si="42"/>
        <v>15</v>
      </c>
    </row>
    <row r="556" spans="1:14" ht="18.95" hidden="1" customHeight="1" x14ac:dyDescent="0.35">
      <c r="A556" s="1">
        <v>43175</v>
      </c>
      <c r="B556">
        <v>274.5</v>
      </c>
      <c r="C556">
        <v>275.39001500000001</v>
      </c>
      <c r="D556">
        <v>274.14001500000001</v>
      </c>
      <c r="E556">
        <v>274.20001200000002</v>
      </c>
      <c r="F556">
        <v>260.284943</v>
      </c>
      <c r="G556">
        <v>100343700</v>
      </c>
      <c r="I556" s="7">
        <f t="shared" si="43"/>
        <v>1.418236363636383E-3</v>
      </c>
      <c r="J556" s="6">
        <f t="shared" si="44"/>
        <v>-3.1272181818181623E-3</v>
      </c>
      <c r="K556" s="10">
        <v>5</v>
      </c>
      <c r="L556" s="11">
        <f t="shared" si="40"/>
        <v>2018</v>
      </c>
      <c r="M556">
        <f t="shared" si="41"/>
        <v>3</v>
      </c>
      <c r="N556">
        <f t="shared" si="42"/>
        <v>16</v>
      </c>
    </row>
    <row r="557" spans="1:14" ht="18.95" hidden="1" customHeight="1" x14ac:dyDescent="0.35">
      <c r="A557" s="1">
        <v>43178</v>
      </c>
      <c r="B557">
        <v>273.35000600000001</v>
      </c>
      <c r="C557">
        <v>274.39999399999999</v>
      </c>
      <c r="D557">
        <v>268.61999500000002</v>
      </c>
      <c r="E557">
        <v>270.48998999999998</v>
      </c>
      <c r="F557">
        <v>256.76318400000002</v>
      </c>
      <c r="G557">
        <v>109208400</v>
      </c>
      <c r="I557" s="7">
        <f t="shared" si="43"/>
        <v>7.2932892504752047E-4</v>
      </c>
      <c r="J557" s="6">
        <f t="shared" si="44"/>
        <v>-2.0350170517133302E-2</v>
      </c>
      <c r="K557" s="10">
        <v>1</v>
      </c>
      <c r="L557" s="11">
        <f t="shared" si="40"/>
        <v>2018</v>
      </c>
      <c r="M557">
        <f t="shared" si="41"/>
        <v>3</v>
      </c>
      <c r="N557">
        <f t="shared" si="42"/>
        <v>19</v>
      </c>
    </row>
    <row r="558" spans="1:14" ht="18.95" hidden="1" customHeight="1" x14ac:dyDescent="0.35">
      <c r="A558" s="1">
        <v>43179</v>
      </c>
      <c r="B558">
        <v>270.94000199999999</v>
      </c>
      <c r="C558">
        <v>271.67001299999998</v>
      </c>
      <c r="D558">
        <v>270.17999300000002</v>
      </c>
      <c r="E558">
        <v>270.95001200000002</v>
      </c>
      <c r="F558">
        <v>257.19982900000002</v>
      </c>
      <c r="G558">
        <v>59757300</v>
      </c>
      <c r="I558" s="7">
        <f t="shared" si="43"/>
        <v>4.362538517599138E-3</v>
      </c>
      <c r="J558" s="6">
        <f t="shared" si="44"/>
        <v>-1.1460571979020481E-3</v>
      </c>
      <c r="K558" s="10">
        <v>2</v>
      </c>
      <c r="L558" s="11">
        <f t="shared" si="40"/>
        <v>2018</v>
      </c>
      <c r="M558">
        <f t="shared" si="41"/>
        <v>3</v>
      </c>
      <c r="N558">
        <f t="shared" si="42"/>
        <v>20</v>
      </c>
    </row>
    <row r="559" spans="1:14" ht="18.95" customHeight="1" x14ac:dyDescent="0.35">
      <c r="A559" s="1">
        <v>43180</v>
      </c>
      <c r="B559">
        <v>270.89999399999999</v>
      </c>
      <c r="C559">
        <v>273.26998900000001</v>
      </c>
      <c r="D559">
        <v>270.19000199999999</v>
      </c>
      <c r="E559">
        <v>270.42999300000002</v>
      </c>
      <c r="F559">
        <v>256.70620700000001</v>
      </c>
      <c r="G559">
        <v>78709600</v>
      </c>
      <c r="H559" t="s">
        <v>13</v>
      </c>
      <c r="I559" s="7">
        <f t="shared" si="43"/>
        <v>8.562380133793809E-3</v>
      </c>
      <c r="J559" s="6">
        <f t="shared" si="44"/>
        <v>-2.8049823448615401E-3</v>
      </c>
      <c r="K559" s="10">
        <v>3</v>
      </c>
      <c r="L559" s="11">
        <f t="shared" si="40"/>
        <v>2018</v>
      </c>
      <c r="M559">
        <f t="shared" si="41"/>
        <v>3</v>
      </c>
      <c r="N559">
        <f t="shared" si="42"/>
        <v>21</v>
      </c>
    </row>
    <row r="560" spans="1:14" ht="18.95" customHeight="1" x14ac:dyDescent="0.35">
      <c r="A560" s="1">
        <v>43181</v>
      </c>
      <c r="B560">
        <v>267.91000400000001</v>
      </c>
      <c r="C560">
        <v>268.86999500000002</v>
      </c>
      <c r="D560">
        <v>263.35998499999999</v>
      </c>
      <c r="E560">
        <v>263.67001299999998</v>
      </c>
      <c r="F560">
        <v>250.289276</v>
      </c>
      <c r="G560">
        <v>148785900</v>
      </c>
      <c r="H560" t="s">
        <v>12</v>
      </c>
      <c r="I560" s="7">
        <f t="shared" si="43"/>
        <v>-5.7685835165480594E-3</v>
      </c>
      <c r="J560" s="6">
        <f t="shared" si="44"/>
        <v>-2.61435794216806E-2</v>
      </c>
      <c r="K560" s="10">
        <v>4</v>
      </c>
      <c r="L560" s="11">
        <f t="shared" si="40"/>
        <v>2018</v>
      </c>
      <c r="M560">
        <f t="shared" si="41"/>
        <v>3</v>
      </c>
      <c r="N560">
        <f t="shared" si="42"/>
        <v>22</v>
      </c>
    </row>
    <row r="561" spans="1:14" ht="18.95" customHeight="1" x14ac:dyDescent="0.4">
      <c r="A561" s="1">
        <v>43182</v>
      </c>
      <c r="B561">
        <v>264.17001299999998</v>
      </c>
      <c r="C561">
        <v>264.540009</v>
      </c>
      <c r="D561">
        <v>257.82998700000002</v>
      </c>
      <c r="E561">
        <v>258.04998799999998</v>
      </c>
      <c r="F561">
        <v>244.95446799999999</v>
      </c>
      <c r="G561">
        <v>183534800</v>
      </c>
      <c r="H561" t="s">
        <v>11</v>
      </c>
      <c r="I561" s="7">
        <f t="shared" si="43"/>
        <v>3.2995636860685203E-3</v>
      </c>
      <c r="J561" s="33">
        <f t="shared" si="44"/>
        <v>-2.2148995760090346E-2</v>
      </c>
      <c r="K561" s="10">
        <v>5</v>
      </c>
      <c r="L561" s="11">
        <f t="shared" si="40"/>
        <v>2018</v>
      </c>
      <c r="M561">
        <f t="shared" si="41"/>
        <v>3</v>
      </c>
      <c r="N561">
        <f t="shared" si="42"/>
        <v>23</v>
      </c>
    </row>
    <row r="562" spans="1:14" ht="18.95" hidden="1" customHeight="1" x14ac:dyDescent="0.35">
      <c r="A562" s="1">
        <v>43185</v>
      </c>
      <c r="B562">
        <v>262.13000499999998</v>
      </c>
      <c r="C562">
        <v>265.42999300000002</v>
      </c>
      <c r="D562">
        <v>259.41000400000001</v>
      </c>
      <c r="E562">
        <v>265.10998499999999</v>
      </c>
      <c r="F562">
        <v>251.656204</v>
      </c>
      <c r="G562">
        <v>141956100</v>
      </c>
      <c r="I562" s="7">
        <f t="shared" si="43"/>
        <v>2.8599129405888754E-2</v>
      </c>
      <c r="J562" s="6">
        <f t="shared" si="44"/>
        <v>5.2703587027488263E-3</v>
      </c>
      <c r="K562" s="10">
        <v>1</v>
      </c>
      <c r="L562" s="11">
        <f t="shared" si="40"/>
        <v>2018</v>
      </c>
      <c r="M562">
        <f t="shared" si="41"/>
        <v>3</v>
      </c>
      <c r="N562">
        <f t="shared" si="42"/>
        <v>26</v>
      </c>
    </row>
    <row r="563" spans="1:14" ht="18.95" hidden="1" customHeight="1" x14ac:dyDescent="0.35">
      <c r="A563" s="1">
        <v>43186</v>
      </c>
      <c r="B563">
        <v>266.17001299999998</v>
      </c>
      <c r="C563">
        <v>266.76998900000001</v>
      </c>
      <c r="D563">
        <v>258.83999599999999</v>
      </c>
      <c r="E563">
        <v>260.60000600000001</v>
      </c>
      <c r="F563">
        <v>247.375092</v>
      </c>
      <c r="G563">
        <v>129941400</v>
      </c>
      <c r="I563" s="7">
        <f t="shared" si="43"/>
        <v>6.261567251041167E-3</v>
      </c>
      <c r="J563" s="6">
        <f t="shared" si="44"/>
        <v>-2.3650519990788012E-2</v>
      </c>
      <c r="K563" s="10">
        <v>2</v>
      </c>
      <c r="L563" s="11">
        <f t="shared" si="40"/>
        <v>2018</v>
      </c>
      <c r="M563">
        <f t="shared" si="41"/>
        <v>3</v>
      </c>
      <c r="N563">
        <f t="shared" si="42"/>
        <v>27</v>
      </c>
    </row>
    <row r="564" spans="1:14" ht="18.95" hidden="1" customHeight="1" x14ac:dyDescent="0.35">
      <c r="A564" s="1">
        <v>43187</v>
      </c>
      <c r="B564">
        <v>260.75</v>
      </c>
      <c r="C564">
        <v>262.64001500000001</v>
      </c>
      <c r="D564">
        <v>258.57998700000002</v>
      </c>
      <c r="E564">
        <v>259.82998700000002</v>
      </c>
      <c r="F564">
        <v>246.64411899999999</v>
      </c>
      <c r="G564">
        <v>146452300</v>
      </c>
      <c r="I564" s="7">
        <f t="shared" si="43"/>
        <v>7.828123380779959E-3</v>
      </c>
      <c r="J564" s="6">
        <f t="shared" si="44"/>
        <v>-7.7514157846949195E-3</v>
      </c>
      <c r="K564" s="10">
        <v>3</v>
      </c>
      <c r="L564" s="11">
        <f t="shared" si="40"/>
        <v>2018</v>
      </c>
      <c r="M564">
        <f t="shared" si="41"/>
        <v>3</v>
      </c>
      <c r="N564">
        <f t="shared" si="42"/>
        <v>28</v>
      </c>
    </row>
    <row r="565" spans="1:14" ht="18.95" hidden="1" customHeight="1" x14ac:dyDescent="0.35">
      <c r="A565" s="1">
        <v>43188</v>
      </c>
      <c r="B565">
        <v>261.11999500000002</v>
      </c>
      <c r="C565">
        <v>265.26001000000002</v>
      </c>
      <c r="D565">
        <v>259.83999599999999</v>
      </c>
      <c r="E565">
        <v>263.14999399999999</v>
      </c>
      <c r="F565">
        <v>249.79568499999999</v>
      </c>
      <c r="G565">
        <v>111601600</v>
      </c>
      <c r="I565" s="7">
        <f t="shared" si="43"/>
        <v>2.0898369209401552E-2</v>
      </c>
      <c r="J565" s="6">
        <f t="shared" si="44"/>
        <v>3.8521342803931948E-5</v>
      </c>
      <c r="K565" s="10">
        <v>4</v>
      </c>
      <c r="L565" s="11">
        <f t="shared" si="40"/>
        <v>2018</v>
      </c>
      <c r="M565">
        <f t="shared" si="41"/>
        <v>3</v>
      </c>
      <c r="N565">
        <f t="shared" si="42"/>
        <v>29</v>
      </c>
    </row>
    <row r="566" spans="1:14" ht="18.95" hidden="1" customHeight="1" x14ac:dyDescent="0.35">
      <c r="A566" s="1">
        <v>43192</v>
      </c>
      <c r="B566">
        <v>262.54998799999998</v>
      </c>
      <c r="C566">
        <v>263.13000499999998</v>
      </c>
      <c r="D566">
        <v>254.66999799999999</v>
      </c>
      <c r="E566">
        <v>257.47000100000002</v>
      </c>
      <c r="F566">
        <v>244.40394599999999</v>
      </c>
      <c r="G566">
        <v>186286300</v>
      </c>
      <c r="I566" s="7">
        <f t="shared" si="43"/>
        <v>-7.5960480546351759E-5</v>
      </c>
      <c r="J566" s="6">
        <f t="shared" si="44"/>
        <v>-3.2224952283297414E-2</v>
      </c>
      <c r="K566" s="10">
        <v>1</v>
      </c>
      <c r="L566" s="11">
        <f t="shared" si="40"/>
        <v>2018</v>
      </c>
      <c r="M566">
        <f t="shared" si="41"/>
        <v>4</v>
      </c>
      <c r="N566">
        <f t="shared" si="42"/>
        <v>2</v>
      </c>
    </row>
    <row r="567" spans="1:14" ht="18.95" hidden="1" customHeight="1" x14ac:dyDescent="0.35">
      <c r="A567" s="1">
        <v>43193</v>
      </c>
      <c r="B567">
        <v>258.86999500000002</v>
      </c>
      <c r="C567">
        <v>261.30999800000001</v>
      </c>
      <c r="D567">
        <v>256.83999599999999</v>
      </c>
      <c r="E567">
        <v>260.76998900000001</v>
      </c>
      <c r="F567">
        <v>247.536438</v>
      </c>
      <c r="G567">
        <v>119956900</v>
      </c>
      <c r="I567" s="7">
        <f t="shared" si="43"/>
        <v>1.4914347244671748E-2</v>
      </c>
      <c r="J567" s="6">
        <f t="shared" si="44"/>
        <v>-2.4469064261977442E-3</v>
      </c>
      <c r="K567" s="10">
        <v>2</v>
      </c>
      <c r="L567" s="11">
        <f t="shared" si="40"/>
        <v>2018</v>
      </c>
      <c r="M567">
        <f t="shared" si="41"/>
        <v>4</v>
      </c>
      <c r="N567">
        <f t="shared" si="42"/>
        <v>3</v>
      </c>
    </row>
    <row r="568" spans="1:14" ht="18.95" hidden="1" customHeight="1" x14ac:dyDescent="0.35">
      <c r="A568" s="1">
        <v>43194</v>
      </c>
      <c r="B568">
        <v>256.75</v>
      </c>
      <c r="C568">
        <v>264.35998499999999</v>
      </c>
      <c r="D568">
        <v>256.60000600000001</v>
      </c>
      <c r="E568">
        <v>263.55999800000001</v>
      </c>
      <c r="F568">
        <v>250.18490600000001</v>
      </c>
      <c r="G568">
        <v>123715300</v>
      </c>
      <c r="I568" s="7">
        <f t="shared" si="43"/>
        <v>1.3766906283069195E-2</v>
      </c>
      <c r="J568" s="6">
        <f t="shared" si="44"/>
        <v>-1.5991038754079947E-2</v>
      </c>
      <c r="K568" s="10">
        <v>3</v>
      </c>
      <c r="L568" s="11">
        <f t="shared" si="40"/>
        <v>2018</v>
      </c>
      <c r="M568">
        <f t="shared" si="41"/>
        <v>4</v>
      </c>
      <c r="N568">
        <f t="shared" si="42"/>
        <v>4</v>
      </c>
    </row>
    <row r="569" spans="1:14" ht="18.95" hidden="1" customHeight="1" x14ac:dyDescent="0.35">
      <c r="A569" s="1">
        <v>43195</v>
      </c>
      <c r="B569">
        <v>265.54998799999998</v>
      </c>
      <c r="C569">
        <v>266.64001500000001</v>
      </c>
      <c r="D569">
        <v>264.32000699999998</v>
      </c>
      <c r="E569">
        <v>265.64001500000001</v>
      </c>
      <c r="F569">
        <v>252.159378</v>
      </c>
      <c r="G569">
        <v>82652600</v>
      </c>
      <c r="I569" s="7">
        <f t="shared" si="43"/>
        <v>1.1686208162742504E-2</v>
      </c>
      <c r="J569" s="6">
        <f t="shared" si="44"/>
        <v>2.8836280382729708E-3</v>
      </c>
      <c r="K569" s="10">
        <v>4</v>
      </c>
      <c r="L569" s="11">
        <f t="shared" si="40"/>
        <v>2018</v>
      </c>
      <c r="M569">
        <f t="shared" si="41"/>
        <v>4</v>
      </c>
      <c r="N569">
        <f t="shared" si="42"/>
        <v>5</v>
      </c>
    </row>
    <row r="570" spans="1:14" ht="18.95" hidden="1" customHeight="1" x14ac:dyDescent="0.35">
      <c r="A570" s="1">
        <v>43196</v>
      </c>
      <c r="B570">
        <v>263.42001299999998</v>
      </c>
      <c r="C570">
        <v>265.10998499999999</v>
      </c>
      <c r="D570">
        <v>258</v>
      </c>
      <c r="E570">
        <v>259.72000100000002</v>
      </c>
      <c r="F570">
        <v>246.53973400000001</v>
      </c>
      <c r="G570">
        <v>179521200</v>
      </c>
      <c r="I570" s="7">
        <f t="shared" si="43"/>
        <v>-1.9952942707069589E-3</v>
      </c>
      <c r="J570" s="6">
        <f t="shared" si="44"/>
        <v>-2.8760783649255574E-2</v>
      </c>
      <c r="K570" s="10">
        <v>5</v>
      </c>
      <c r="L570" s="11">
        <f t="shared" si="40"/>
        <v>2018</v>
      </c>
      <c r="M570">
        <f t="shared" si="41"/>
        <v>4</v>
      </c>
      <c r="N570">
        <f t="shared" si="42"/>
        <v>6</v>
      </c>
    </row>
    <row r="571" spans="1:14" ht="18.95" hidden="1" customHeight="1" x14ac:dyDescent="0.35">
      <c r="A571" s="1">
        <v>43199</v>
      </c>
      <c r="B571">
        <v>261.36999500000002</v>
      </c>
      <c r="C571">
        <v>264.83999599999999</v>
      </c>
      <c r="D571">
        <v>259.94000199999999</v>
      </c>
      <c r="E571">
        <v>261</v>
      </c>
      <c r="F571">
        <v>247.75479100000001</v>
      </c>
      <c r="G571">
        <v>105442900</v>
      </c>
      <c r="I571" s="7">
        <f t="shared" si="43"/>
        <v>1.9713518328532426E-2</v>
      </c>
      <c r="J571" s="6">
        <f t="shared" si="44"/>
        <v>8.4706991819227622E-4</v>
      </c>
      <c r="K571" s="10">
        <v>1</v>
      </c>
      <c r="L571" s="11">
        <f t="shared" si="40"/>
        <v>2018</v>
      </c>
      <c r="M571">
        <f t="shared" si="41"/>
        <v>4</v>
      </c>
      <c r="N571">
        <f t="shared" si="42"/>
        <v>9</v>
      </c>
    </row>
    <row r="572" spans="1:14" ht="18.95" hidden="1" customHeight="1" x14ac:dyDescent="0.35">
      <c r="A572" s="1">
        <v>43200</v>
      </c>
      <c r="B572">
        <v>264.26998900000001</v>
      </c>
      <c r="C572">
        <v>266.040009</v>
      </c>
      <c r="D572">
        <v>262.98001099999999</v>
      </c>
      <c r="E572">
        <v>265.14999399999999</v>
      </c>
      <c r="F572">
        <v>251.69413800000001</v>
      </c>
      <c r="G572">
        <v>103529000</v>
      </c>
      <c r="I572" s="7">
        <f t="shared" si="43"/>
        <v>1.9310379310344818E-2</v>
      </c>
      <c r="J572" s="6">
        <f t="shared" si="44"/>
        <v>7.5862490421455568E-3</v>
      </c>
      <c r="K572" s="10">
        <v>2</v>
      </c>
      <c r="L572" s="11">
        <f t="shared" si="40"/>
        <v>2018</v>
      </c>
      <c r="M572">
        <f t="shared" si="41"/>
        <v>4</v>
      </c>
      <c r="N572">
        <f t="shared" si="42"/>
        <v>10</v>
      </c>
    </row>
    <row r="573" spans="1:14" ht="18.95" hidden="1" customHeight="1" x14ac:dyDescent="0.35">
      <c r="A573" s="1">
        <v>43201</v>
      </c>
      <c r="B573">
        <v>263.47000100000002</v>
      </c>
      <c r="C573">
        <v>265.64001500000001</v>
      </c>
      <c r="D573">
        <v>263.39001500000001</v>
      </c>
      <c r="E573">
        <v>263.76001000000002</v>
      </c>
      <c r="F573">
        <v>250.37475599999999</v>
      </c>
      <c r="G573">
        <v>91140200</v>
      </c>
      <c r="I573" s="7">
        <f t="shared" si="43"/>
        <v>1.8480898023328371E-3</v>
      </c>
      <c r="J573" s="6">
        <f t="shared" si="44"/>
        <v>-6.637673165476244E-3</v>
      </c>
      <c r="K573" s="10">
        <v>3</v>
      </c>
      <c r="L573" s="11">
        <f t="shared" si="40"/>
        <v>2018</v>
      </c>
      <c r="M573">
        <f t="shared" si="41"/>
        <v>4</v>
      </c>
      <c r="N573">
        <f t="shared" si="42"/>
        <v>11</v>
      </c>
    </row>
    <row r="574" spans="1:14" ht="18.95" hidden="1" customHeight="1" x14ac:dyDescent="0.35">
      <c r="A574" s="1">
        <v>43202</v>
      </c>
      <c r="B574">
        <v>265.26001000000002</v>
      </c>
      <c r="C574">
        <v>267</v>
      </c>
      <c r="D574">
        <v>265.05999800000001</v>
      </c>
      <c r="E574">
        <v>265.92999300000002</v>
      </c>
      <c r="F574">
        <v>252.43457000000001</v>
      </c>
      <c r="G574">
        <v>68890500</v>
      </c>
      <c r="I574" s="7">
        <f t="shared" si="43"/>
        <v>1.2283856070524023E-2</v>
      </c>
      <c r="J574" s="6">
        <f t="shared" si="44"/>
        <v>4.9286773988216964E-3</v>
      </c>
      <c r="K574" s="10">
        <v>4</v>
      </c>
      <c r="L574" s="11">
        <f t="shared" si="40"/>
        <v>2018</v>
      </c>
      <c r="M574">
        <f t="shared" si="41"/>
        <v>4</v>
      </c>
      <c r="N574">
        <f t="shared" si="42"/>
        <v>12</v>
      </c>
    </row>
    <row r="575" spans="1:14" ht="18.95" hidden="1" customHeight="1" x14ac:dyDescent="0.35">
      <c r="A575" s="1">
        <v>43203</v>
      </c>
      <c r="B575">
        <v>267.41000400000001</v>
      </c>
      <c r="C575">
        <v>267.540009</v>
      </c>
      <c r="D575">
        <v>264.01001000000002</v>
      </c>
      <c r="E575">
        <v>265.14999399999999</v>
      </c>
      <c r="F575">
        <v>251.69413800000001</v>
      </c>
      <c r="G575">
        <v>85079200</v>
      </c>
      <c r="I575" s="7">
        <f t="shared" si="43"/>
        <v>6.0542851215732293E-3</v>
      </c>
      <c r="J575" s="6">
        <f t="shared" si="44"/>
        <v>-7.21988136178382E-3</v>
      </c>
      <c r="K575" s="10">
        <v>5</v>
      </c>
      <c r="L575" s="11">
        <f t="shared" si="40"/>
        <v>2018</v>
      </c>
      <c r="M575">
        <f t="shared" si="41"/>
        <v>4</v>
      </c>
      <c r="N575">
        <f t="shared" si="42"/>
        <v>13</v>
      </c>
    </row>
    <row r="576" spans="1:14" ht="18.95" hidden="1" customHeight="1" x14ac:dyDescent="0.35">
      <c r="A576" s="1">
        <v>43206</v>
      </c>
      <c r="B576">
        <v>267</v>
      </c>
      <c r="C576">
        <v>268.20001200000002</v>
      </c>
      <c r="D576">
        <v>266.07000699999998</v>
      </c>
      <c r="E576">
        <v>267.32998700000002</v>
      </c>
      <c r="F576">
        <v>253.76350400000001</v>
      </c>
      <c r="G576">
        <v>63405300</v>
      </c>
      <c r="I576" s="7">
        <f t="shared" si="43"/>
        <v>1.1502991020245027E-2</v>
      </c>
      <c r="J576" s="6">
        <f t="shared" si="44"/>
        <v>3.4697832201345744E-3</v>
      </c>
      <c r="K576" s="10">
        <v>1</v>
      </c>
      <c r="L576" s="11">
        <f t="shared" si="40"/>
        <v>2018</v>
      </c>
      <c r="M576">
        <f t="shared" si="41"/>
        <v>4</v>
      </c>
      <c r="N576">
        <f t="shared" si="42"/>
        <v>16</v>
      </c>
    </row>
    <row r="577" spans="1:14" ht="18.95" hidden="1" customHeight="1" x14ac:dyDescent="0.35">
      <c r="A577" s="1">
        <v>43207</v>
      </c>
      <c r="B577">
        <v>269.32998700000002</v>
      </c>
      <c r="C577">
        <v>270.86999500000002</v>
      </c>
      <c r="D577">
        <v>268.75</v>
      </c>
      <c r="E577">
        <v>270.19000199999999</v>
      </c>
      <c r="F577">
        <v>256.478363</v>
      </c>
      <c r="G577">
        <v>64682000</v>
      </c>
      <c r="I577" s="7">
        <f t="shared" si="43"/>
        <v>1.3242090944327918E-2</v>
      </c>
      <c r="J577" s="6">
        <f t="shared" si="44"/>
        <v>5.3118358173562591E-3</v>
      </c>
      <c r="K577" s="10">
        <v>2</v>
      </c>
      <c r="L577" s="11">
        <f t="shared" si="40"/>
        <v>2018</v>
      </c>
      <c r="M577">
        <f t="shared" si="41"/>
        <v>4</v>
      </c>
      <c r="N577">
        <f t="shared" si="42"/>
        <v>17</v>
      </c>
    </row>
    <row r="578" spans="1:14" ht="18.95" hidden="1" customHeight="1" x14ac:dyDescent="0.35">
      <c r="A578" s="1">
        <v>43208</v>
      </c>
      <c r="B578">
        <v>270.69000199999999</v>
      </c>
      <c r="C578">
        <v>271.29998799999998</v>
      </c>
      <c r="D578">
        <v>269.86999500000002</v>
      </c>
      <c r="E578">
        <v>270.39001500000001</v>
      </c>
      <c r="F578">
        <v>256.66830399999998</v>
      </c>
      <c r="G578">
        <v>57303900</v>
      </c>
      <c r="I578" s="7">
        <f t="shared" si="43"/>
        <v>4.1081682955833136E-3</v>
      </c>
      <c r="J578" s="6">
        <f t="shared" si="44"/>
        <v>-1.18437765139798E-3</v>
      </c>
      <c r="K578" s="10">
        <v>3</v>
      </c>
      <c r="L578" s="11">
        <f t="shared" si="40"/>
        <v>2018</v>
      </c>
      <c r="M578">
        <f t="shared" si="41"/>
        <v>4</v>
      </c>
      <c r="N578">
        <f t="shared" si="42"/>
        <v>18</v>
      </c>
    </row>
    <row r="579" spans="1:14" ht="18.95" hidden="1" customHeight="1" x14ac:dyDescent="0.35">
      <c r="A579" s="1">
        <v>43209</v>
      </c>
      <c r="B579">
        <v>269.64999399999999</v>
      </c>
      <c r="C579">
        <v>269.88000499999998</v>
      </c>
      <c r="D579">
        <v>267.72000100000002</v>
      </c>
      <c r="E579">
        <v>268.89001500000001</v>
      </c>
      <c r="F579">
        <v>255.24438499999999</v>
      </c>
      <c r="G579">
        <v>77655900</v>
      </c>
      <c r="I579" s="7">
        <f t="shared" si="43"/>
        <v>-1.8862013081364063E-3</v>
      </c>
      <c r="J579" s="6">
        <f t="shared" si="44"/>
        <v>-9.8746767701461922E-3</v>
      </c>
      <c r="K579" s="10">
        <v>4</v>
      </c>
      <c r="L579" s="11">
        <f t="shared" ref="L579:L642" si="45">YEAR(A579)</f>
        <v>2018</v>
      </c>
      <c r="M579">
        <f t="shared" ref="M579:M642" si="46">MONTH(A579)</f>
        <v>4</v>
      </c>
      <c r="N579">
        <f t="shared" ref="N579:N642" si="47">DAY(A579)</f>
        <v>19</v>
      </c>
    </row>
    <row r="580" spans="1:14" ht="18.95" hidden="1" customHeight="1" x14ac:dyDescent="0.35">
      <c r="A580" s="1">
        <v>43210</v>
      </c>
      <c r="B580">
        <v>268.80999800000001</v>
      </c>
      <c r="C580">
        <v>269.05999800000001</v>
      </c>
      <c r="D580">
        <v>265.60998499999999</v>
      </c>
      <c r="E580">
        <v>266.60998499999999</v>
      </c>
      <c r="F580">
        <v>253.08012400000001</v>
      </c>
      <c r="G580">
        <v>99953100</v>
      </c>
      <c r="I580" s="7">
        <f t="shared" ref="I580:I643" si="48">(C580-E579)/E579</f>
        <v>6.3216553429848259E-4</v>
      </c>
      <c r="J580" s="6">
        <f t="shared" ref="J580:J643" si="49">(-E579+D580)/E579</f>
        <v>-1.2198407590553373E-2</v>
      </c>
      <c r="K580" s="10">
        <v>5</v>
      </c>
      <c r="L580" s="11">
        <f t="shared" si="45"/>
        <v>2018</v>
      </c>
      <c r="M580">
        <f t="shared" si="46"/>
        <v>4</v>
      </c>
      <c r="N580">
        <f t="shared" si="47"/>
        <v>20</v>
      </c>
    </row>
    <row r="581" spans="1:14" ht="18.95" hidden="1" customHeight="1" x14ac:dyDescent="0.35">
      <c r="A581" s="1">
        <v>43213</v>
      </c>
      <c r="B581">
        <v>267.26001000000002</v>
      </c>
      <c r="C581">
        <v>267.89001500000001</v>
      </c>
      <c r="D581">
        <v>265.35000600000001</v>
      </c>
      <c r="E581">
        <v>266.57000699999998</v>
      </c>
      <c r="F581">
        <v>253.042114</v>
      </c>
      <c r="G581">
        <v>65558000</v>
      </c>
      <c r="I581" s="7">
        <f t="shared" si="48"/>
        <v>4.8011330108285732E-3</v>
      </c>
      <c r="J581" s="6">
        <f t="shared" si="49"/>
        <v>-4.7259257750604765E-3</v>
      </c>
      <c r="K581" s="10">
        <v>1</v>
      </c>
      <c r="L581" s="11">
        <f t="shared" si="45"/>
        <v>2018</v>
      </c>
      <c r="M581">
        <f t="shared" si="46"/>
        <v>4</v>
      </c>
      <c r="N581">
        <f t="shared" si="47"/>
        <v>23</v>
      </c>
    </row>
    <row r="582" spans="1:14" ht="18.95" hidden="1" customHeight="1" x14ac:dyDescent="0.35">
      <c r="A582" s="1">
        <v>43214</v>
      </c>
      <c r="B582">
        <v>267.73001099999999</v>
      </c>
      <c r="C582">
        <v>267.98001099999999</v>
      </c>
      <c r="D582">
        <v>261.27999899999998</v>
      </c>
      <c r="E582">
        <v>262.98001099999999</v>
      </c>
      <c r="F582">
        <v>249.634308</v>
      </c>
      <c r="G582">
        <v>112885500</v>
      </c>
      <c r="I582" s="7">
        <f t="shared" si="48"/>
        <v>5.2894322803540873E-3</v>
      </c>
      <c r="J582" s="6">
        <f t="shared" si="49"/>
        <v>-1.984472319123284E-2</v>
      </c>
      <c r="K582" s="10">
        <v>2</v>
      </c>
      <c r="L582" s="11">
        <f t="shared" si="45"/>
        <v>2018</v>
      </c>
      <c r="M582">
        <f t="shared" si="46"/>
        <v>4</v>
      </c>
      <c r="N582">
        <f t="shared" si="47"/>
        <v>24</v>
      </c>
    </row>
    <row r="583" spans="1:14" ht="18.95" hidden="1" customHeight="1" x14ac:dyDescent="0.35">
      <c r="A583" s="1">
        <v>43215</v>
      </c>
      <c r="B583">
        <v>262.91000400000001</v>
      </c>
      <c r="C583">
        <v>264.13000499999998</v>
      </c>
      <c r="D583">
        <v>260.85000600000001</v>
      </c>
      <c r="E583">
        <v>263.63000499999998</v>
      </c>
      <c r="F583">
        <v>250.25134299999999</v>
      </c>
      <c r="G583">
        <v>103840900</v>
      </c>
      <c r="I583" s="7">
        <f t="shared" si="48"/>
        <v>4.3729331200004868E-3</v>
      </c>
      <c r="J583" s="6">
        <f t="shared" si="49"/>
        <v>-8.0994939193305571E-3</v>
      </c>
      <c r="K583" s="10">
        <v>3</v>
      </c>
      <c r="L583" s="11">
        <f t="shared" si="45"/>
        <v>2018</v>
      </c>
      <c r="M583">
        <f t="shared" si="46"/>
        <v>4</v>
      </c>
      <c r="N583">
        <f t="shared" si="47"/>
        <v>25</v>
      </c>
    </row>
    <row r="584" spans="1:14" ht="18.95" hidden="1" customHeight="1" x14ac:dyDescent="0.35">
      <c r="A584" s="1">
        <v>43216</v>
      </c>
      <c r="B584">
        <v>264.790009</v>
      </c>
      <c r="C584">
        <v>267.25</v>
      </c>
      <c r="D584">
        <v>264.290009</v>
      </c>
      <c r="E584">
        <v>266.30999800000001</v>
      </c>
      <c r="F584">
        <v>252.795288</v>
      </c>
      <c r="G584">
        <v>67731900</v>
      </c>
      <c r="I584" s="7">
        <f t="shared" si="48"/>
        <v>1.3731346703119084E-2</v>
      </c>
      <c r="J584" s="6">
        <f t="shared" si="49"/>
        <v>2.5035238306808628E-3</v>
      </c>
      <c r="K584" s="10">
        <v>4</v>
      </c>
      <c r="L584" s="11">
        <f t="shared" si="45"/>
        <v>2018</v>
      </c>
      <c r="M584">
        <f t="shared" si="46"/>
        <v>4</v>
      </c>
      <c r="N584">
        <f t="shared" si="47"/>
        <v>26</v>
      </c>
    </row>
    <row r="585" spans="1:14" ht="18.95" hidden="1" customHeight="1" x14ac:dyDescent="0.35">
      <c r="A585" s="1">
        <v>43217</v>
      </c>
      <c r="B585">
        <v>267</v>
      </c>
      <c r="C585">
        <v>267.33999599999999</v>
      </c>
      <c r="D585">
        <v>265.5</v>
      </c>
      <c r="E585">
        <v>266.55999800000001</v>
      </c>
      <c r="F585">
        <v>253.03263899999999</v>
      </c>
      <c r="G585">
        <v>57053600</v>
      </c>
      <c r="I585" s="7">
        <f t="shared" si="48"/>
        <v>3.867665531655998E-3</v>
      </c>
      <c r="J585" s="6">
        <f t="shared" si="49"/>
        <v>-3.0415606101277777E-3</v>
      </c>
      <c r="K585" s="10">
        <v>5</v>
      </c>
      <c r="L585" s="11">
        <f t="shared" si="45"/>
        <v>2018</v>
      </c>
      <c r="M585">
        <f t="shared" si="46"/>
        <v>4</v>
      </c>
      <c r="N585">
        <f t="shared" si="47"/>
        <v>27</v>
      </c>
    </row>
    <row r="586" spans="1:14" ht="18.95" hidden="1" customHeight="1" x14ac:dyDescent="0.35">
      <c r="A586" s="1">
        <v>43220</v>
      </c>
      <c r="B586">
        <v>267.26001000000002</v>
      </c>
      <c r="C586">
        <v>267.89001500000001</v>
      </c>
      <c r="D586">
        <v>264.42999300000002</v>
      </c>
      <c r="E586">
        <v>264.51001000000002</v>
      </c>
      <c r="F586">
        <v>251.08667</v>
      </c>
      <c r="G586">
        <v>82182300</v>
      </c>
      <c r="I586" s="7">
        <f t="shared" si="48"/>
        <v>4.9895596112661958E-3</v>
      </c>
      <c r="J586" s="6">
        <f t="shared" si="49"/>
        <v>-7.9907150959686868E-3</v>
      </c>
      <c r="K586" s="10">
        <v>1</v>
      </c>
      <c r="L586" s="11">
        <f t="shared" si="45"/>
        <v>2018</v>
      </c>
      <c r="M586">
        <f t="shared" si="46"/>
        <v>4</v>
      </c>
      <c r="N586">
        <f t="shared" si="47"/>
        <v>30</v>
      </c>
    </row>
    <row r="587" spans="1:14" ht="18.95" hidden="1" customHeight="1" x14ac:dyDescent="0.35">
      <c r="A587" s="1">
        <v>43221</v>
      </c>
      <c r="B587">
        <v>263.86999500000002</v>
      </c>
      <c r="C587">
        <v>265.10000600000001</v>
      </c>
      <c r="D587">
        <v>262.10998499999999</v>
      </c>
      <c r="E587">
        <v>264.98001099999999</v>
      </c>
      <c r="F587">
        <v>251.53282200000001</v>
      </c>
      <c r="G587">
        <v>74203400</v>
      </c>
      <c r="I587" s="7">
        <f t="shared" si="48"/>
        <v>2.2305242814817669E-3</v>
      </c>
      <c r="J587" s="6">
        <f t="shared" si="49"/>
        <v>-9.0734751399390422E-3</v>
      </c>
      <c r="K587" s="10">
        <v>2</v>
      </c>
      <c r="L587" s="11">
        <f t="shared" si="45"/>
        <v>2018</v>
      </c>
      <c r="M587">
        <f t="shared" si="46"/>
        <v>5</v>
      </c>
      <c r="N587">
        <f t="shared" si="47"/>
        <v>1</v>
      </c>
    </row>
    <row r="588" spans="1:14" ht="18.95" customHeight="1" x14ac:dyDescent="0.35">
      <c r="A588" s="1">
        <v>43222</v>
      </c>
      <c r="B588">
        <v>264.76001000000002</v>
      </c>
      <c r="C588">
        <v>265.67999300000002</v>
      </c>
      <c r="D588">
        <v>262.76001000000002</v>
      </c>
      <c r="E588">
        <v>263.20001200000002</v>
      </c>
      <c r="F588">
        <v>249.84314000000001</v>
      </c>
      <c r="G588">
        <v>86368900</v>
      </c>
      <c r="H588" t="s">
        <v>13</v>
      </c>
      <c r="I588" s="7">
        <f t="shared" si="48"/>
        <v>2.6416407688957116E-3</v>
      </c>
      <c r="J588" s="6">
        <f t="shared" si="49"/>
        <v>-8.3779942178354282E-3</v>
      </c>
      <c r="K588" s="10">
        <v>3</v>
      </c>
      <c r="L588" s="11">
        <f t="shared" si="45"/>
        <v>2018</v>
      </c>
      <c r="M588">
        <f t="shared" si="46"/>
        <v>5</v>
      </c>
      <c r="N588">
        <f t="shared" si="47"/>
        <v>2</v>
      </c>
    </row>
    <row r="589" spans="1:14" ht="18.95" customHeight="1" x14ac:dyDescent="0.35">
      <c r="A589" s="1">
        <v>43223</v>
      </c>
      <c r="B589">
        <v>262.26001000000002</v>
      </c>
      <c r="C589">
        <v>263.35998499999999</v>
      </c>
      <c r="D589">
        <v>259.04998799999998</v>
      </c>
      <c r="E589">
        <v>262.61999500000002</v>
      </c>
      <c r="F589">
        <v>249.29257200000001</v>
      </c>
      <c r="G589">
        <v>136311500</v>
      </c>
      <c r="H589" t="s">
        <v>12</v>
      </c>
      <c r="I589" s="7">
        <f t="shared" si="48"/>
        <v>6.0780012426435404E-4</v>
      </c>
      <c r="J589" s="6">
        <f t="shared" si="49"/>
        <v>-1.57675676701718E-2</v>
      </c>
      <c r="K589" s="10">
        <v>4</v>
      </c>
      <c r="L589" s="11">
        <f t="shared" si="45"/>
        <v>2018</v>
      </c>
      <c r="M589">
        <f t="shared" si="46"/>
        <v>5</v>
      </c>
      <c r="N589">
        <f t="shared" si="47"/>
        <v>3</v>
      </c>
    </row>
    <row r="590" spans="1:14" ht="18.95" customHeight="1" x14ac:dyDescent="0.4">
      <c r="A590" s="1">
        <v>43224</v>
      </c>
      <c r="B590">
        <v>261.51998900000001</v>
      </c>
      <c r="C590">
        <v>266.790009</v>
      </c>
      <c r="D590">
        <v>261.14999399999999</v>
      </c>
      <c r="E590">
        <v>266.01998900000001</v>
      </c>
      <c r="F590">
        <v>252.52001999999999</v>
      </c>
      <c r="G590">
        <v>91222100</v>
      </c>
      <c r="H590" t="s">
        <v>11</v>
      </c>
      <c r="I590" s="7">
        <f t="shared" si="48"/>
        <v>1.5878509174444163E-2</v>
      </c>
      <c r="J590" s="33">
        <f t="shared" si="49"/>
        <v>-5.5974450841034581E-3</v>
      </c>
      <c r="K590" s="10">
        <v>5</v>
      </c>
      <c r="L590" s="11">
        <f t="shared" si="45"/>
        <v>2018</v>
      </c>
      <c r="M590">
        <f t="shared" si="46"/>
        <v>5</v>
      </c>
      <c r="N590">
        <f t="shared" si="47"/>
        <v>4</v>
      </c>
    </row>
    <row r="591" spans="1:14" ht="18.95" hidden="1" customHeight="1" x14ac:dyDescent="0.35">
      <c r="A591" s="1">
        <v>43227</v>
      </c>
      <c r="B591">
        <v>266.89001500000001</v>
      </c>
      <c r="C591">
        <v>268.01998900000001</v>
      </c>
      <c r="D591">
        <v>266.10998499999999</v>
      </c>
      <c r="E591">
        <v>266.92001299999998</v>
      </c>
      <c r="F591">
        <v>253.37437399999999</v>
      </c>
      <c r="G591">
        <v>55304900</v>
      </c>
      <c r="I591" s="7">
        <f t="shared" si="48"/>
        <v>7.5182320227823174E-3</v>
      </c>
      <c r="J591" s="6">
        <f t="shared" si="49"/>
        <v>3.3830540456110267E-4</v>
      </c>
      <c r="K591" s="10">
        <v>1</v>
      </c>
      <c r="L591" s="11">
        <f t="shared" si="45"/>
        <v>2018</v>
      </c>
      <c r="M591">
        <f t="shared" si="46"/>
        <v>5</v>
      </c>
      <c r="N591">
        <f t="shared" si="47"/>
        <v>7</v>
      </c>
    </row>
    <row r="592" spans="1:14" ht="18.95" hidden="1" customHeight="1" x14ac:dyDescent="0.35">
      <c r="A592" s="1">
        <v>43228</v>
      </c>
      <c r="B592">
        <v>266.5</v>
      </c>
      <c r="C592">
        <v>267.32998700000002</v>
      </c>
      <c r="D592">
        <v>265.14999399999999</v>
      </c>
      <c r="E592">
        <v>266.92001299999998</v>
      </c>
      <c r="F592">
        <v>253.37437399999999</v>
      </c>
      <c r="G592">
        <v>67499200</v>
      </c>
      <c r="I592" s="7">
        <f t="shared" si="48"/>
        <v>1.5359432790078345E-3</v>
      </c>
      <c r="J592" s="6">
        <f t="shared" si="49"/>
        <v>-6.6312712190673799E-3</v>
      </c>
      <c r="K592" s="10">
        <v>2</v>
      </c>
      <c r="L592" s="11">
        <f t="shared" si="45"/>
        <v>2018</v>
      </c>
      <c r="M592">
        <f t="shared" si="46"/>
        <v>5</v>
      </c>
      <c r="N592">
        <f t="shared" si="47"/>
        <v>8</v>
      </c>
    </row>
    <row r="593" spans="1:14" ht="18.95" hidden="1" customHeight="1" x14ac:dyDescent="0.35">
      <c r="A593" s="1">
        <v>43229</v>
      </c>
      <c r="B593">
        <v>267.67999300000002</v>
      </c>
      <c r="C593">
        <v>269.86999500000002</v>
      </c>
      <c r="D593">
        <v>267.08999599999999</v>
      </c>
      <c r="E593">
        <v>269.5</v>
      </c>
      <c r="F593">
        <v>255.82341</v>
      </c>
      <c r="G593">
        <v>59666100</v>
      </c>
      <c r="I593" s="7">
        <f t="shared" si="48"/>
        <v>1.1051932625224449E-2</v>
      </c>
      <c r="J593" s="6">
        <f t="shared" si="49"/>
        <v>6.3683122928666271E-4</v>
      </c>
      <c r="K593" s="10">
        <v>3</v>
      </c>
      <c r="L593" s="11">
        <f t="shared" si="45"/>
        <v>2018</v>
      </c>
      <c r="M593">
        <f t="shared" si="46"/>
        <v>5</v>
      </c>
      <c r="N593">
        <f t="shared" si="47"/>
        <v>9</v>
      </c>
    </row>
    <row r="594" spans="1:14" ht="18.95" hidden="1" customHeight="1" x14ac:dyDescent="0.35">
      <c r="A594" s="1">
        <v>43230</v>
      </c>
      <c r="B594">
        <v>270.33999599999999</v>
      </c>
      <c r="C594">
        <v>272.39001500000001</v>
      </c>
      <c r="D594">
        <v>270.22000100000002</v>
      </c>
      <c r="E594">
        <v>272.01998900000001</v>
      </c>
      <c r="F594">
        <v>258.21551499999998</v>
      </c>
      <c r="G594">
        <v>72063900</v>
      </c>
      <c r="I594" s="7">
        <f t="shared" si="48"/>
        <v>1.0723617810760687E-2</v>
      </c>
      <c r="J594" s="6">
        <f t="shared" si="49"/>
        <v>2.6716178107607596E-3</v>
      </c>
      <c r="K594" s="10">
        <v>4</v>
      </c>
      <c r="L594" s="11">
        <f t="shared" si="45"/>
        <v>2018</v>
      </c>
      <c r="M594">
        <f t="shared" si="46"/>
        <v>5</v>
      </c>
      <c r="N594">
        <f t="shared" si="47"/>
        <v>10</v>
      </c>
    </row>
    <row r="595" spans="1:14" ht="18.95" hidden="1" customHeight="1" x14ac:dyDescent="0.35">
      <c r="A595" s="1">
        <v>43231</v>
      </c>
      <c r="B595">
        <v>272.16000400000001</v>
      </c>
      <c r="C595">
        <v>273.14999399999999</v>
      </c>
      <c r="D595">
        <v>271.57998700000002</v>
      </c>
      <c r="E595">
        <v>272.85000600000001</v>
      </c>
      <c r="F595">
        <v>259.00338699999998</v>
      </c>
      <c r="G595">
        <v>59871500</v>
      </c>
      <c r="I595" s="7">
        <f t="shared" si="48"/>
        <v>4.1541248646987583E-3</v>
      </c>
      <c r="J595" s="6">
        <f t="shared" si="49"/>
        <v>-1.6175355407428999E-3</v>
      </c>
      <c r="K595" s="10">
        <v>5</v>
      </c>
      <c r="L595" s="11">
        <f t="shared" si="45"/>
        <v>2018</v>
      </c>
      <c r="M595">
        <f t="shared" si="46"/>
        <v>5</v>
      </c>
      <c r="N595">
        <f t="shared" si="47"/>
        <v>11</v>
      </c>
    </row>
    <row r="596" spans="1:14" ht="18.95" hidden="1" customHeight="1" x14ac:dyDescent="0.35">
      <c r="A596" s="1">
        <v>43234</v>
      </c>
      <c r="B596">
        <v>273.33999599999999</v>
      </c>
      <c r="C596">
        <v>274.07998700000002</v>
      </c>
      <c r="D596">
        <v>272.35998499999999</v>
      </c>
      <c r="E596">
        <v>272.98001099999999</v>
      </c>
      <c r="F596">
        <v>259.12683099999998</v>
      </c>
      <c r="G596">
        <v>54790600</v>
      </c>
      <c r="I596" s="7">
        <f t="shared" si="48"/>
        <v>4.5079016784042485E-3</v>
      </c>
      <c r="J596" s="6">
        <f t="shared" si="49"/>
        <v>-1.7959354562008436E-3</v>
      </c>
      <c r="K596" s="10">
        <v>1</v>
      </c>
      <c r="L596" s="11">
        <f t="shared" si="45"/>
        <v>2018</v>
      </c>
      <c r="M596">
        <f t="shared" si="46"/>
        <v>5</v>
      </c>
      <c r="N596">
        <f t="shared" si="47"/>
        <v>14</v>
      </c>
    </row>
    <row r="597" spans="1:14" ht="18.95" hidden="1" customHeight="1" x14ac:dyDescent="0.35">
      <c r="A597" s="1">
        <v>43235</v>
      </c>
      <c r="B597">
        <v>271.58999599999999</v>
      </c>
      <c r="C597">
        <v>271.60998499999999</v>
      </c>
      <c r="D597">
        <v>270.02999899999998</v>
      </c>
      <c r="E597">
        <v>271.10000600000001</v>
      </c>
      <c r="F597">
        <v>257.34219400000001</v>
      </c>
      <c r="G597">
        <v>87036100</v>
      </c>
      <c r="I597" s="7">
        <f t="shared" si="48"/>
        <v>-5.018777730212619E-3</v>
      </c>
      <c r="J597" s="6">
        <f t="shared" si="49"/>
        <v>-1.080669602581273E-2</v>
      </c>
      <c r="K597" s="10">
        <v>2</v>
      </c>
      <c r="L597" s="11">
        <f t="shared" si="45"/>
        <v>2018</v>
      </c>
      <c r="M597">
        <f t="shared" si="46"/>
        <v>5</v>
      </c>
      <c r="N597">
        <f t="shared" si="47"/>
        <v>15</v>
      </c>
    </row>
    <row r="598" spans="1:14" ht="18.95" hidden="1" customHeight="1" x14ac:dyDescent="0.35">
      <c r="A598" s="1">
        <v>43236</v>
      </c>
      <c r="B598">
        <v>271.14001500000001</v>
      </c>
      <c r="C598">
        <v>272.76001000000002</v>
      </c>
      <c r="D598">
        <v>271.10998499999999</v>
      </c>
      <c r="E598">
        <v>272.23998999999998</v>
      </c>
      <c r="F598">
        <v>258.42440800000003</v>
      </c>
      <c r="G598">
        <v>53942600</v>
      </c>
      <c r="I598" s="7">
        <f t="shared" si="48"/>
        <v>6.1232163897481243E-3</v>
      </c>
      <c r="J598" s="6">
        <f t="shared" si="49"/>
        <v>3.6809294648215839E-5</v>
      </c>
      <c r="K598" s="10">
        <v>3</v>
      </c>
      <c r="L598" s="11">
        <f t="shared" si="45"/>
        <v>2018</v>
      </c>
      <c r="M598">
        <f t="shared" si="46"/>
        <v>5</v>
      </c>
      <c r="N598">
        <f t="shared" si="47"/>
        <v>16</v>
      </c>
    </row>
    <row r="599" spans="1:14" ht="18.95" hidden="1" customHeight="1" x14ac:dyDescent="0.35">
      <c r="A599" s="1">
        <v>43237</v>
      </c>
      <c r="B599">
        <v>271.94000199999999</v>
      </c>
      <c r="C599">
        <v>273.23001099999999</v>
      </c>
      <c r="D599">
        <v>271.13000499999998</v>
      </c>
      <c r="E599">
        <v>272.01001000000002</v>
      </c>
      <c r="F599">
        <v>258.20605499999999</v>
      </c>
      <c r="G599">
        <v>56536400</v>
      </c>
      <c r="I599" s="7">
        <f t="shared" si="48"/>
        <v>3.6365744797449227E-3</v>
      </c>
      <c r="J599" s="6">
        <f t="shared" si="49"/>
        <v>-4.0772298000745404E-3</v>
      </c>
      <c r="K599" s="10">
        <v>4</v>
      </c>
      <c r="L599" s="11">
        <f t="shared" si="45"/>
        <v>2018</v>
      </c>
      <c r="M599">
        <f t="shared" si="46"/>
        <v>5</v>
      </c>
      <c r="N599">
        <f t="shared" si="47"/>
        <v>17</v>
      </c>
    </row>
    <row r="600" spans="1:14" ht="18.95" hidden="1" customHeight="1" x14ac:dyDescent="0.35">
      <c r="A600" s="1">
        <v>43238</v>
      </c>
      <c r="B600">
        <v>271.61999500000002</v>
      </c>
      <c r="C600">
        <v>272.02999899999998</v>
      </c>
      <c r="D600">
        <v>270.92999300000002</v>
      </c>
      <c r="E600">
        <v>271.32998700000002</v>
      </c>
      <c r="F600">
        <v>257.56054699999999</v>
      </c>
      <c r="G600">
        <v>64368000</v>
      </c>
      <c r="I600" s="7">
        <f t="shared" si="48"/>
        <v>7.3486266185397869E-5</v>
      </c>
      <c r="J600" s="6">
        <f t="shared" si="49"/>
        <v>-3.9705046148853047E-3</v>
      </c>
      <c r="K600" s="10">
        <v>5</v>
      </c>
      <c r="L600" s="11">
        <f t="shared" si="45"/>
        <v>2018</v>
      </c>
      <c r="M600">
        <f t="shared" si="46"/>
        <v>5</v>
      </c>
      <c r="N600">
        <f t="shared" si="47"/>
        <v>18</v>
      </c>
    </row>
    <row r="601" spans="1:14" ht="18.95" hidden="1" customHeight="1" x14ac:dyDescent="0.35">
      <c r="A601" s="1">
        <v>43241</v>
      </c>
      <c r="B601">
        <v>273.01001000000002</v>
      </c>
      <c r="C601">
        <v>273.98001099999999</v>
      </c>
      <c r="D601">
        <v>272.57000699999998</v>
      </c>
      <c r="E601">
        <v>273.36999500000002</v>
      </c>
      <c r="F601">
        <v>259.49700899999999</v>
      </c>
      <c r="G601">
        <v>58025900</v>
      </c>
      <c r="I601" s="7">
        <f t="shared" si="48"/>
        <v>9.7667936717955664E-3</v>
      </c>
      <c r="J601" s="6">
        <f t="shared" si="49"/>
        <v>4.5701546434672499E-3</v>
      </c>
      <c r="K601" s="10">
        <v>1</v>
      </c>
      <c r="L601" s="11">
        <f t="shared" si="45"/>
        <v>2018</v>
      </c>
      <c r="M601">
        <f t="shared" si="46"/>
        <v>5</v>
      </c>
      <c r="N601">
        <f t="shared" si="47"/>
        <v>21</v>
      </c>
    </row>
    <row r="602" spans="1:14" ht="18.95" hidden="1" customHeight="1" x14ac:dyDescent="0.35">
      <c r="A602" s="1">
        <v>43242</v>
      </c>
      <c r="B602">
        <v>273.959991</v>
      </c>
      <c r="C602">
        <v>274.25</v>
      </c>
      <c r="D602">
        <v>272.23998999999998</v>
      </c>
      <c r="E602">
        <v>272.60998499999999</v>
      </c>
      <c r="F602">
        <v>258.77557400000001</v>
      </c>
      <c r="G602">
        <v>52966400</v>
      </c>
      <c r="I602" s="7">
        <f t="shared" si="48"/>
        <v>3.2190987163751559E-3</v>
      </c>
      <c r="J602" s="6">
        <f t="shared" si="49"/>
        <v>-4.1336102010757969E-3</v>
      </c>
      <c r="K602" s="10">
        <v>2</v>
      </c>
      <c r="L602" s="11">
        <f t="shared" si="45"/>
        <v>2018</v>
      </c>
      <c r="M602">
        <f t="shared" si="46"/>
        <v>5</v>
      </c>
      <c r="N602">
        <f t="shared" si="47"/>
        <v>22</v>
      </c>
    </row>
    <row r="603" spans="1:14" ht="18.95" hidden="1" customHeight="1" x14ac:dyDescent="0.35">
      <c r="A603" s="1">
        <v>43243</v>
      </c>
      <c r="B603">
        <v>271.17001299999998</v>
      </c>
      <c r="C603">
        <v>273.39001500000001</v>
      </c>
      <c r="D603">
        <v>270.98998999999998</v>
      </c>
      <c r="E603">
        <v>273.35998499999999</v>
      </c>
      <c r="F603">
        <v>259.48751800000002</v>
      </c>
      <c r="G603">
        <v>64694200</v>
      </c>
      <c r="I603" s="7">
        <f t="shared" si="48"/>
        <v>2.8613405338033041E-3</v>
      </c>
      <c r="J603" s="6">
        <f t="shared" si="49"/>
        <v>-5.9425372845386317E-3</v>
      </c>
      <c r="K603" s="10">
        <v>3</v>
      </c>
      <c r="L603" s="11">
        <f t="shared" si="45"/>
        <v>2018</v>
      </c>
      <c r="M603">
        <f t="shared" si="46"/>
        <v>5</v>
      </c>
      <c r="N603">
        <f t="shared" si="47"/>
        <v>23</v>
      </c>
    </row>
    <row r="604" spans="1:14" ht="18.95" hidden="1" customHeight="1" x14ac:dyDescent="0.35">
      <c r="A604" s="1">
        <v>43244</v>
      </c>
      <c r="B604">
        <v>272.91000400000001</v>
      </c>
      <c r="C604">
        <v>273.22000100000002</v>
      </c>
      <c r="D604">
        <v>270.77999899999998</v>
      </c>
      <c r="E604">
        <v>272.79998799999998</v>
      </c>
      <c r="F604">
        <v>258.95599399999998</v>
      </c>
      <c r="G604">
        <v>76043800</v>
      </c>
      <c r="I604" s="7">
        <f t="shared" si="48"/>
        <v>-5.1208665379451899E-4</v>
      </c>
      <c r="J604" s="6">
        <f t="shared" si="49"/>
        <v>-9.4380529030246314E-3</v>
      </c>
      <c r="K604" s="10">
        <v>4</v>
      </c>
      <c r="L604" s="11">
        <f t="shared" si="45"/>
        <v>2018</v>
      </c>
      <c r="M604">
        <f t="shared" si="46"/>
        <v>5</v>
      </c>
      <c r="N604">
        <f t="shared" si="47"/>
        <v>24</v>
      </c>
    </row>
    <row r="605" spans="1:14" ht="18.95" hidden="1" customHeight="1" x14ac:dyDescent="0.35">
      <c r="A605" s="1">
        <v>43245</v>
      </c>
      <c r="B605">
        <v>272.14999399999999</v>
      </c>
      <c r="C605">
        <v>272.85998499999999</v>
      </c>
      <c r="D605">
        <v>271.57998700000002</v>
      </c>
      <c r="E605">
        <v>272.14999399999999</v>
      </c>
      <c r="F605">
        <v>258.33892800000001</v>
      </c>
      <c r="G605">
        <v>56374800</v>
      </c>
      <c r="I605" s="7">
        <f t="shared" si="48"/>
        <v>2.1993036158055054E-4</v>
      </c>
      <c r="J605" s="6">
        <f t="shared" si="49"/>
        <v>-4.4721446248742799E-3</v>
      </c>
      <c r="K605" s="10">
        <v>5</v>
      </c>
      <c r="L605" s="11">
        <f t="shared" si="45"/>
        <v>2018</v>
      </c>
      <c r="M605">
        <f t="shared" si="46"/>
        <v>5</v>
      </c>
      <c r="N605">
        <f t="shared" si="47"/>
        <v>25</v>
      </c>
    </row>
    <row r="606" spans="1:14" ht="18.95" hidden="1" customHeight="1" x14ac:dyDescent="0.35">
      <c r="A606" s="1">
        <v>43249</v>
      </c>
      <c r="B606">
        <v>270.30999800000001</v>
      </c>
      <c r="C606">
        <v>271.17001299999998</v>
      </c>
      <c r="D606">
        <v>267.76001000000002</v>
      </c>
      <c r="E606">
        <v>269.01998900000001</v>
      </c>
      <c r="F606">
        <v>255.36776699999999</v>
      </c>
      <c r="G606">
        <v>115908600</v>
      </c>
      <c r="I606" s="7">
        <f t="shared" si="48"/>
        <v>-3.6008856204494694E-3</v>
      </c>
      <c r="J606" s="6">
        <f t="shared" si="49"/>
        <v>-1.6130751779476322E-2</v>
      </c>
      <c r="K606" s="10">
        <v>2</v>
      </c>
      <c r="L606" s="11">
        <f t="shared" si="45"/>
        <v>2018</v>
      </c>
      <c r="M606">
        <f t="shared" si="46"/>
        <v>5</v>
      </c>
      <c r="N606">
        <f t="shared" si="47"/>
        <v>29</v>
      </c>
    </row>
    <row r="607" spans="1:14" ht="18.95" hidden="1" customHeight="1" x14ac:dyDescent="0.35">
      <c r="A607" s="1">
        <v>43250</v>
      </c>
      <c r="B607">
        <v>270.5</v>
      </c>
      <c r="C607">
        <v>273.10998499999999</v>
      </c>
      <c r="D607">
        <v>270.42001299999998</v>
      </c>
      <c r="E607">
        <v>272.60998499999999</v>
      </c>
      <c r="F607">
        <v>258.77557400000001</v>
      </c>
      <c r="G607">
        <v>69678400</v>
      </c>
      <c r="I607" s="7">
        <f t="shared" si="48"/>
        <v>1.5203316360257471E-2</v>
      </c>
      <c r="J607" s="6">
        <f t="shared" si="49"/>
        <v>5.2041634720309702E-3</v>
      </c>
      <c r="K607" s="10">
        <v>3</v>
      </c>
      <c r="L607" s="11">
        <f t="shared" si="45"/>
        <v>2018</v>
      </c>
      <c r="M607">
        <f t="shared" si="46"/>
        <v>5</v>
      </c>
      <c r="N607">
        <f t="shared" si="47"/>
        <v>30</v>
      </c>
    </row>
    <row r="608" spans="1:14" ht="18.95" hidden="1" customHeight="1" x14ac:dyDescent="0.35">
      <c r="A608" s="1">
        <v>43251</v>
      </c>
      <c r="B608">
        <v>272.14999399999999</v>
      </c>
      <c r="C608">
        <v>272.48998999999998</v>
      </c>
      <c r="D608">
        <v>270.26001000000002</v>
      </c>
      <c r="E608">
        <v>270.94000199999999</v>
      </c>
      <c r="F608">
        <v>257.190338</v>
      </c>
      <c r="G608">
        <v>93519900</v>
      </c>
      <c r="I608" s="7">
        <f t="shared" si="48"/>
        <v>-4.4017096439082071E-4</v>
      </c>
      <c r="J608" s="6">
        <f t="shared" si="49"/>
        <v>-8.6202821954594663E-3</v>
      </c>
      <c r="K608" s="10">
        <v>4</v>
      </c>
      <c r="L608" s="11">
        <f t="shared" si="45"/>
        <v>2018</v>
      </c>
      <c r="M608">
        <f t="shared" si="46"/>
        <v>5</v>
      </c>
      <c r="N608">
        <f t="shared" si="47"/>
        <v>31</v>
      </c>
    </row>
    <row r="609" spans="1:14" ht="18.95" hidden="1" customHeight="1" x14ac:dyDescent="0.35">
      <c r="A609" s="1">
        <v>43252</v>
      </c>
      <c r="B609">
        <v>272.41000400000001</v>
      </c>
      <c r="C609">
        <v>273.94000199999999</v>
      </c>
      <c r="D609">
        <v>272.32998700000002</v>
      </c>
      <c r="E609">
        <v>273.60000600000001</v>
      </c>
      <c r="F609">
        <v>259.71542399999998</v>
      </c>
      <c r="G609">
        <v>71258400</v>
      </c>
      <c r="I609" s="7">
        <f t="shared" si="48"/>
        <v>1.1072562109156551E-2</v>
      </c>
      <c r="J609" s="6">
        <f t="shared" si="49"/>
        <v>5.1302317477654119E-3</v>
      </c>
      <c r="K609" s="10">
        <v>5</v>
      </c>
      <c r="L609" s="11">
        <f t="shared" si="45"/>
        <v>2018</v>
      </c>
      <c r="M609">
        <f t="shared" si="46"/>
        <v>6</v>
      </c>
      <c r="N609">
        <f t="shared" si="47"/>
        <v>1</v>
      </c>
    </row>
    <row r="610" spans="1:14" ht="18.95" hidden="1" customHeight="1" x14ac:dyDescent="0.35">
      <c r="A610" s="1">
        <v>43255</v>
      </c>
      <c r="B610">
        <v>274.52999899999998</v>
      </c>
      <c r="C610">
        <v>275.19000199999999</v>
      </c>
      <c r="D610">
        <v>274.26001000000002</v>
      </c>
      <c r="E610">
        <v>274.89999399999999</v>
      </c>
      <c r="F610">
        <v>260.94940200000002</v>
      </c>
      <c r="G610">
        <v>45385200</v>
      </c>
      <c r="I610" s="7">
        <f t="shared" si="48"/>
        <v>5.8113887614460978E-3</v>
      </c>
      <c r="J610" s="6">
        <f t="shared" si="49"/>
        <v>2.4122952687362694E-3</v>
      </c>
      <c r="K610" s="10">
        <v>1</v>
      </c>
      <c r="L610" s="11">
        <f t="shared" si="45"/>
        <v>2018</v>
      </c>
      <c r="M610">
        <f t="shared" si="46"/>
        <v>6</v>
      </c>
      <c r="N610">
        <f t="shared" si="47"/>
        <v>4</v>
      </c>
    </row>
    <row r="611" spans="1:14" ht="18.95" hidden="1" customHeight="1" x14ac:dyDescent="0.35">
      <c r="A611" s="1">
        <v>43256</v>
      </c>
      <c r="B611">
        <v>275.04998799999998</v>
      </c>
      <c r="C611">
        <v>275.52999899999998</v>
      </c>
      <c r="D611">
        <v>274.17999300000002</v>
      </c>
      <c r="E611">
        <v>275.10000600000001</v>
      </c>
      <c r="F611">
        <v>261.13928199999998</v>
      </c>
      <c r="G611">
        <v>51135000</v>
      </c>
      <c r="I611" s="7">
        <f t="shared" si="48"/>
        <v>2.2917606902529901E-3</v>
      </c>
      <c r="J611" s="6">
        <f t="shared" si="49"/>
        <v>-2.6191379254812495E-3</v>
      </c>
      <c r="K611" s="10">
        <v>2</v>
      </c>
      <c r="L611" s="11">
        <f t="shared" si="45"/>
        <v>2018</v>
      </c>
      <c r="M611">
        <f t="shared" si="46"/>
        <v>6</v>
      </c>
      <c r="N611">
        <f t="shared" si="47"/>
        <v>5</v>
      </c>
    </row>
    <row r="612" spans="1:14" ht="18.95" hidden="1" customHeight="1" x14ac:dyDescent="0.35">
      <c r="A612" s="1">
        <v>43257</v>
      </c>
      <c r="B612">
        <v>275.790009</v>
      </c>
      <c r="C612">
        <v>277.51998900000001</v>
      </c>
      <c r="D612">
        <v>275.08999599999999</v>
      </c>
      <c r="E612">
        <v>277.39999399999999</v>
      </c>
      <c r="F612">
        <v>263.32257099999998</v>
      </c>
      <c r="G612">
        <v>62732200</v>
      </c>
      <c r="I612" s="7">
        <f t="shared" si="48"/>
        <v>8.7967391756436451E-3</v>
      </c>
      <c r="J612" s="6">
        <f t="shared" si="49"/>
        <v>-3.638676765431441E-5</v>
      </c>
      <c r="K612" s="10">
        <v>3</v>
      </c>
      <c r="L612" s="11">
        <f t="shared" si="45"/>
        <v>2018</v>
      </c>
      <c r="M612">
        <f t="shared" si="46"/>
        <v>6</v>
      </c>
      <c r="N612">
        <f t="shared" si="47"/>
        <v>6</v>
      </c>
    </row>
    <row r="613" spans="1:14" ht="18.95" hidden="1" customHeight="1" x14ac:dyDescent="0.35">
      <c r="A613" s="1">
        <v>43258</v>
      </c>
      <c r="B613">
        <v>277.95001200000002</v>
      </c>
      <c r="C613">
        <v>278.27999899999998</v>
      </c>
      <c r="D613">
        <v>276.33999599999999</v>
      </c>
      <c r="E613">
        <v>277.36999500000002</v>
      </c>
      <c r="F613">
        <v>263.294037</v>
      </c>
      <c r="G613">
        <v>72969400</v>
      </c>
      <c r="I613" s="7">
        <f t="shared" si="48"/>
        <v>3.1723324406415917E-3</v>
      </c>
      <c r="J613" s="6">
        <f t="shared" si="49"/>
        <v>-3.8211897005304453E-3</v>
      </c>
      <c r="K613" s="10">
        <v>4</v>
      </c>
      <c r="L613" s="11">
        <f t="shared" si="45"/>
        <v>2018</v>
      </c>
      <c r="M613">
        <f t="shared" si="46"/>
        <v>6</v>
      </c>
      <c r="N613">
        <f t="shared" si="47"/>
        <v>7</v>
      </c>
    </row>
    <row r="614" spans="1:14" ht="18.95" hidden="1" customHeight="1" x14ac:dyDescent="0.35">
      <c r="A614" s="1">
        <v>43259</v>
      </c>
      <c r="B614">
        <v>276.85000600000001</v>
      </c>
      <c r="C614">
        <v>278.25</v>
      </c>
      <c r="D614">
        <v>276.66000400000001</v>
      </c>
      <c r="E614">
        <v>278.19000199999999</v>
      </c>
      <c r="F614">
        <v>264.07241800000003</v>
      </c>
      <c r="G614">
        <v>72139700</v>
      </c>
      <c r="I614" s="7">
        <f t="shared" si="48"/>
        <v>3.1726755448078757E-3</v>
      </c>
      <c r="J614" s="6">
        <f t="shared" si="49"/>
        <v>-2.5597253228490063E-3</v>
      </c>
      <c r="K614" s="10">
        <v>5</v>
      </c>
      <c r="L614" s="11">
        <f t="shared" si="45"/>
        <v>2018</v>
      </c>
      <c r="M614">
        <f t="shared" si="46"/>
        <v>6</v>
      </c>
      <c r="N614">
        <f t="shared" si="47"/>
        <v>8</v>
      </c>
    </row>
    <row r="615" spans="1:14" ht="18.95" hidden="1" customHeight="1" x14ac:dyDescent="0.35">
      <c r="A615" s="1">
        <v>43262</v>
      </c>
      <c r="B615">
        <v>278.44000199999999</v>
      </c>
      <c r="C615">
        <v>279.36999500000002</v>
      </c>
      <c r="D615">
        <v>278.30999800000001</v>
      </c>
      <c r="E615">
        <v>278.55999800000001</v>
      </c>
      <c r="F615">
        <v>264.423676</v>
      </c>
      <c r="G615">
        <v>58892500</v>
      </c>
      <c r="I615" s="7">
        <f t="shared" si="48"/>
        <v>4.2416801161675984E-3</v>
      </c>
      <c r="J615" s="6">
        <f t="shared" si="49"/>
        <v>4.3134548020174591E-4</v>
      </c>
      <c r="K615" s="10">
        <v>1</v>
      </c>
      <c r="L615" s="11">
        <f t="shared" si="45"/>
        <v>2018</v>
      </c>
      <c r="M615">
        <f t="shared" si="46"/>
        <v>6</v>
      </c>
      <c r="N615">
        <f t="shared" si="47"/>
        <v>11</v>
      </c>
    </row>
    <row r="616" spans="1:14" ht="18.95" hidden="1" customHeight="1" x14ac:dyDescent="0.35">
      <c r="A616" s="1">
        <v>43263</v>
      </c>
      <c r="B616">
        <v>279.02999899999998</v>
      </c>
      <c r="C616">
        <v>279.32998700000002</v>
      </c>
      <c r="D616">
        <v>278.19000199999999</v>
      </c>
      <c r="E616">
        <v>278.92001299999998</v>
      </c>
      <c r="F616">
        <v>264.76541099999997</v>
      </c>
      <c r="G616">
        <v>72329000</v>
      </c>
      <c r="I616" s="7">
        <f t="shared" si="48"/>
        <v>2.7641764988812554E-3</v>
      </c>
      <c r="J616" s="6">
        <f t="shared" si="49"/>
        <v>-1.3282452708806188E-3</v>
      </c>
      <c r="K616" s="10">
        <v>2</v>
      </c>
      <c r="L616" s="11">
        <f t="shared" si="45"/>
        <v>2018</v>
      </c>
      <c r="M616">
        <f t="shared" si="46"/>
        <v>6</v>
      </c>
      <c r="N616">
        <f t="shared" si="47"/>
        <v>12</v>
      </c>
    </row>
    <row r="617" spans="1:14" ht="18.95" customHeight="1" x14ac:dyDescent="0.35">
      <c r="A617" s="1">
        <v>43264</v>
      </c>
      <c r="B617">
        <v>279.19000199999999</v>
      </c>
      <c r="C617">
        <v>279.48001099999999</v>
      </c>
      <c r="D617">
        <v>277.79998799999998</v>
      </c>
      <c r="E617">
        <v>278.02999899999998</v>
      </c>
      <c r="F617">
        <v>263.920502</v>
      </c>
      <c r="G617">
        <v>79070600</v>
      </c>
      <c r="H617" t="s">
        <v>13</v>
      </c>
      <c r="I617" s="7">
        <f t="shared" si="48"/>
        <v>2.0077368919382897E-3</v>
      </c>
      <c r="J617" s="6">
        <f t="shared" si="49"/>
        <v>-4.0155777563368978E-3</v>
      </c>
      <c r="K617" s="10">
        <v>3</v>
      </c>
      <c r="L617" s="11">
        <f t="shared" si="45"/>
        <v>2018</v>
      </c>
      <c r="M617">
        <f t="shared" si="46"/>
        <v>6</v>
      </c>
      <c r="N617">
        <f t="shared" si="47"/>
        <v>13</v>
      </c>
    </row>
    <row r="618" spans="1:14" ht="18.95" customHeight="1" x14ac:dyDescent="0.35">
      <c r="A618" s="1">
        <v>43265</v>
      </c>
      <c r="B618">
        <v>279.01001000000002</v>
      </c>
      <c r="C618">
        <v>279.32998700000002</v>
      </c>
      <c r="D618">
        <v>278.05999800000001</v>
      </c>
      <c r="E618">
        <v>278.73001099999999</v>
      </c>
      <c r="F618">
        <v>264.58505200000002</v>
      </c>
      <c r="G618">
        <v>77097600</v>
      </c>
      <c r="H618" t="s">
        <v>12</v>
      </c>
      <c r="I618" s="7">
        <f t="shared" si="48"/>
        <v>4.6757112709986445E-3</v>
      </c>
      <c r="J618" s="6">
        <f t="shared" si="49"/>
        <v>1.0789842861536711E-4</v>
      </c>
      <c r="K618" s="10">
        <v>4</v>
      </c>
      <c r="L618" s="11">
        <f t="shared" si="45"/>
        <v>2018</v>
      </c>
      <c r="M618">
        <f t="shared" si="46"/>
        <v>6</v>
      </c>
      <c r="N618">
        <f t="shared" si="47"/>
        <v>14</v>
      </c>
    </row>
    <row r="619" spans="1:14" ht="18.95" customHeight="1" x14ac:dyDescent="0.4">
      <c r="A619" s="1">
        <v>43266</v>
      </c>
      <c r="B619">
        <v>276.60000600000001</v>
      </c>
      <c r="C619">
        <v>277.51001000000002</v>
      </c>
      <c r="D619">
        <v>275.35000600000001</v>
      </c>
      <c r="E619">
        <v>277.13000499999998</v>
      </c>
      <c r="F619">
        <v>264.24746699999997</v>
      </c>
      <c r="G619">
        <v>120041600</v>
      </c>
      <c r="H619" t="s">
        <v>11</v>
      </c>
      <c r="I619" s="7">
        <f t="shared" si="48"/>
        <v>-4.3769990738455784E-3</v>
      </c>
      <c r="J619" s="33">
        <f t="shared" si="49"/>
        <v>-1.2126448055857117E-2</v>
      </c>
      <c r="K619" s="10">
        <v>5</v>
      </c>
      <c r="L619" s="11">
        <f t="shared" si="45"/>
        <v>2018</v>
      </c>
      <c r="M619">
        <f t="shared" si="46"/>
        <v>6</v>
      </c>
      <c r="N619">
        <f t="shared" si="47"/>
        <v>15</v>
      </c>
    </row>
    <row r="620" spans="1:14" ht="18.95" hidden="1" customHeight="1" x14ac:dyDescent="0.35">
      <c r="A620" s="1">
        <v>43269</v>
      </c>
      <c r="B620">
        <v>275.48998999999998</v>
      </c>
      <c r="C620">
        <v>276.70001200000002</v>
      </c>
      <c r="D620">
        <v>274.95001200000002</v>
      </c>
      <c r="E620">
        <v>276.55999800000001</v>
      </c>
      <c r="F620">
        <v>263.70400999999998</v>
      </c>
      <c r="G620">
        <v>52917600</v>
      </c>
      <c r="I620" s="7">
        <f t="shared" si="48"/>
        <v>-1.5515930871504429E-3</v>
      </c>
      <c r="J620" s="6">
        <f t="shared" si="49"/>
        <v>-7.8663189141138564E-3</v>
      </c>
      <c r="K620" s="10">
        <v>1</v>
      </c>
      <c r="L620" s="11">
        <f t="shared" si="45"/>
        <v>2018</v>
      </c>
      <c r="M620">
        <f t="shared" si="46"/>
        <v>6</v>
      </c>
      <c r="N620">
        <f t="shared" si="47"/>
        <v>18</v>
      </c>
    </row>
    <row r="621" spans="1:14" ht="18.95" hidden="1" customHeight="1" x14ac:dyDescent="0.35">
      <c r="A621" s="1">
        <v>43270</v>
      </c>
      <c r="B621">
        <v>274</v>
      </c>
      <c r="C621">
        <v>275.75</v>
      </c>
      <c r="D621">
        <v>273.52999899999998</v>
      </c>
      <c r="E621">
        <v>275.5</v>
      </c>
      <c r="F621">
        <v>262.69326799999999</v>
      </c>
      <c r="G621">
        <v>97531500</v>
      </c>
      <c r="I621" s="7">
        <f t="shared" si="48"/>
        <v>-2.9288328241888666E-3</v>
      </c>
      <c r="J621" s="6">
        <f t="shared" si="49"/>
        <v>-1.0956027704339339E-2</v>
      </c>
      <c r="K621" s="10">
        <v>2</v>
      </c>
      <c r="L621" s="11">
        <f t="shared" si="45"/>
        <v>2018</v>
      </c>
      <c r="M621">
        <f t="shared" si="46"/>
        <v>6</v>
      </c>
      <c r="N621">
        <f t="shared" si="47"/>
        <v>19</v>
      </c>
    </row>
    <row r="622" spans="1:14" ht="18.95" hidden="1" customHeight="1" x14ac:dyDescent="0.35">
      <c r="A622" s="1">
        <v>43271</v>
      </c>
      <c r="B622">
        <v>276.26998900000001</v>
      </c>
      <c r="C622">
        <v>276.72000100000002</v>
      </c>
      <c r="D622">
        <v>275.58999599999999</v>
      </c>
      <c r="E622">
        <v>275.97000100000002</v>
      </c>
      <c r="F622">
        <v>263.14141799999999</v>
      </c>
      <c r="G622">
        <v>53785500</v>
      </c>
      <c r="I622" s="7">
        <f t="shared" si="48"/>
        <v>4.4283157894737741E-3</v>
      </c>
      <c r="J622" s="6">
        <f t="shared" si="49"/>
        <v>3.266642468239023E-4</v>
      </c>
      <c r="K622" s="10">
        <v>3</v>
      </c>
      <c r="L622" s="11">
        <f t="shared" si="45"/>
        <v>2018</v>
      </c>
      <c r="M622">
        <f t="shared" si="46"/>
        <v>6</v>
      </c>
      <c r="N622">
        <f t="shared" si="47"/>
        <v>20</v>
      </c>
    </row>
    <row r="623" spans="1:14" ht="18.95" hidden="1" customHeight="1" x14ac:dyDescent="0.35">
      <c r="A623" s="1">
        <v>43272</v>
      </c>
      <c r="B623">
        <v>275.959991</v>
      </c>
      <c r="C623">
        <v>275.98001099999999</v>
      </c>
      <c r="D623">
        <v>273.67999300000002</v>
      </c>
      <c r="E623">
        <v>274.23998999999998</v>
      </c>
      <c r="F623">
        <v>261.49179099999998</v>
      </c>
      <c r="G623">
        <v>71061400</v>
      </c>
      <c r="I623" s="7">
        <f t="shared" si="48"/>
        <v>3.6272058425530304E-5</v>
      </c>
      <c r="J623" s="6">
        <f t="shared" si="49"/>
        <v>-8.2980323647569212E-3</v>
      </c>
      <c r="K623" s="10">
        <v>4</v>
      </c>
      <c r="L623" s="11">
        <f t="shared" si="45"/>
        <v>2018</v>
      </c>
      <c r="M623">
        <f t="shared" si="46"/>
        <v>6</v>
      </c>
      <c r="N623">
        <f t="shared" si="47"/>
        <v>21</v>
      </c>
    </row>
    <row r="624" spans="1:14" ht="18.95" hidden="1" customHeight="1" x14ac:dyDescent="0.35">
      <c r="A624" s="1">
        <v>43273</v>
      </c>
      <c r="B624">
        <v>275.66000400000001</v>
      </c>
      <c r="C624">
        <v>275.790009</v>
      </c>
      <c r="D624">
        <v>274.48998999999998</v>
      </c>
      <c r="E624">
        <v>274.73998999999998</v>
      </c>
      <c r="F624">
        <v>261.96859699999999</v>
      </c>
      <c r="G624">
        <v>54898500</v>
      </c>
      <c r="I624" s="7">
        <f t="shared" si="48"/>
        <v>5.6520531524232491E-3</v>
      </c>
      <c r="J624" s="6">
        <f t="shared" si="49"/>
        <v>9.1161030161939556E-4</v>
      </c>
      <c r="K624" s="10">
        <v>5</v>
      </c>
      <c r="L624" s="11">
        <f t="shared" si="45"/>
        <v>2018</v>
      </c>
      <c r="M624">
        <f t="shared" si="46"/>
        <v>6</v>
      </c>
      <c r="N624">
        <f t="shared" si="47"/>
        <v>22</v>
      </c>
    </row>
    <row r="625" spans="1:14" ht="18.95" hidden="1" customHeight="1" x14ac:dyDescent="0.35">
      <c r="A625" s="1">
        <v>43276</v>
      </c>
      <c r="B625">
        <v>273.44000199999999</v>
      </c>
      <c r="C625">
        <v>273.61999500000002</v>
      </c>
      <c r="D625">
        <v>269.10000600000001</v>
      </c>
      <c r="E625">
        <v>271</v>
      </c>
      <c r="F625">
        <v>258.40240499999999</v>
      </c>
      <c r="G625">
        <v>137854200</v>
      </c>
      <c r="I625" s="7">
        <f t="shared" si="48"/>
        <v>-4.0765634445861353E-3</v>
      </c>
      <c r="J625" s="6">
        <f t="shared" si="49"/>
        <v>-2.0528442182734193E-2</v>
      </c>
      <c r="K625" s="10">
        <v>1</v>
      </c>
      <c r="L625" s="11">
        <f t="shared" si="45"/>
        <v>2018</v>
      </c>
      <c r="M625">
        <f t="shared" si="46"/>
        <v>6</v>
      </c>
      <c r="N625">
        <f t="shared" si="47"/>
        <v>25</v>
      </c>
    </row>
    <row r="626" spans="1:14" ht="18.95" hidden="1" customHeight="1" x14ac:dyDescent="0.35">
      <c r="A626" s="1">
        <v>43277</v>
      </c>
      <c r="B626">
        <v>271.64001500000001</v>
      </c>
      <c r="C626">
        <v>272.55999800000001</v>
      </c>
      <c r="D626">
        <v>270.790009</v>
      </c>
      <c r="E626">
        <v>271.60000600000001</v>
      </c>
      <c r="F626">
        <v>258.97454800000003</v>
      </c>
      <c r="G626">
        <v>68547400</v>
      </c>
      <c r="I626" s="7">
        <f t="shared" si="48"/>
        <v>5.7564501845018719E-3</v>
      </c>
      <c r="J626" s="6">
        <f t="shared" si="49"/>
        <v>-7.7487453874539578E-4</v>
      </c>
      <c r="K626" s="10">
        <v>2</v>
      </c>
      <c r="L626" s="11">
        <f t="shared" si="45"/>
        <v>2018</v>
      </c>
      <c r="M626">
        <f t="shared" si="46"/>
        <v>6</v>
      </c>
      <c r="N626">
        <f t="shared" si="47"/>
        <v>26</v>
      </c>
    </row>
    <row r="627" spans="1:14" ht="18.95" hidden="1" customHeight="1" x14ac:dyDescent="0.35">
      <c r="A627" s="1">
        <v>43278</v>
      </c>
      <c r="B627">
        <v>272.26001000000002</v>
      </c>
      <c r="C627">
        <v>273.86999500000002</v>
      </c>
      <c r="D627">
        <v>269.17999300000002</v>
      </c>
      <c r="E627">
        <v>269.35000600000001</v>
      </c>
      <c r="F627">
        <v>256.82916299999999</v>
      </c>
      <c r="G627">
        <v>105110700</v>
      </c>
      <c r="I627" s="7">
        <f t="shared" si="48"/>
        <v>8.3578385487959438E-3</v>
      </c>
      <c r="J627" s="6">
        <f t="shared" si="49"/>
        <v>-8.9102096706138618E-3</v>
      </c>
      <c r="K627" s="10">
        <v>3</v>
      </c>
      <c r="L627" s="11">
        <f t="shared" si="45"/>
        <v>2018</v>
      </c>
      <c r="M627">
        <f t="shared" si="46"/>
        <v>6</v>
      </c>
      <c r="N627">
        <f t="shared" si="47"/>
        <v>27</v>
      </c>
    </row>
    <row r="628" spans="1:14" ht="18.95" hidden="1" customHeight="1" x14ac:dyDescent="0.35">
      <c r="A628" s="1">
        <v>43279</v>
      </c>
      <c r="B628">
        <v>269.290009</v>
      </c>
      <c r="C628">
        <v>271.75</v>
      </c>
      <c r="D628">
        <v>268.48998999999998</v>
      </c>
      <c r="E628">
        <v>270.89001500000001</v>
      </c>
      <c r="F628">
        <v>258.29757699999999</v>
      </c>
      <c r="G628">
        <v>76650500</v>
      </c>
      <c r="I628" s="7">
        <f t="shared" si="48"/>
        <v>8.9103172323671386E-3</v>
      </c>
      <c r="J628" s="6">
        <f t="shared" si="49"/>
        <v>-3.1929310593742108E-3</v>
      </c>
      <c r="K628" s="10">
        <v>4</v>
      </c>
      <c r="L628" s="11">
        <f t="shared" si="45"/>
        <v>2018</v>
      </c>
      <c r="M628">
        <f t="shared" si="46"/>
        <v>6</v>
      </c>
      <c r="N628">
        <f t="shared" si="47"/>
        <v>28</v>
      </c>
    </row>
    <row r="629" spans="1:14" ht="18.95" hidden="1" customHeight="1" x14ac:dyDescent="0.35">
      <c r="A629" s="1">
        <v>43280</v>
      </c>
      <c r="B629">
        <v>272.11999500000002</v>
      </c>
      <c r="C629">
        <v>273.66000400000001</v>
      </c>
      <c r="D629">
        <v>271.14999399999999</v>
      </c>
      <c r="E629">
        <v>271.27999899999998</v>
      </c>
      <c r="F629">
        <v>258.66940299999999</v>
      </c>
      <c r="G629">
        <v>97592500</v>
      </c>
      <c r="I629" s="7">
        <f t="shared" si="48"/>
        <v>1.0225511634306675E-2</v>
      </c>
      <c r="J629" s="6">
        <f t="shared" si="49"/>
        <v>9.5972160509492043E-4</v>
      </c>
      <c r="K629" s="10">
        <v>5</v>
      </c>
      <c r="L629" s="11">
        <f t="shared" si="45"/>
        <v>2018</v>
      </c>
      <c r="M629">
        <f t="shared" si="46"/>
        <v>6</v>
      </c>
      <c r="N629">
        <f t="shared" si="47"/>
        <v>29</v>
      </c>
    </row>
    <row r="630" spans="1:14" ht="18.95" hidden="1" customHeight="1" x14ac:dyDescent="0.35">
      <c r="A630" s="1">
        <v>43283</v>
      </c>
      <c r="B630">
        <v>269.51001000000002</v>
      </c>
      <c r="C630">
        <v>272.040009</v>
      </c>
      <c r="D630">
        <v>269.23998999999998</v>
      </c>
      <c r="E630">
        <v>271.85998499999999</v>
      </c>
      <c r="F630">
        <v>259.22247299999998</v>
      </c>
      <c r="G630">
        <v>63554800</v>
      </c>
      <c r="I630" s="7">
        <f t="shared" si="48"/>
        <v>2.801570343562345E-3</v>
      </c>
      <c r="J630" s="6">
        <f t="shared" si="49"/>
        <v>-7.5199388363312329E-3</v>
      </c>
      <c r="K630" s="10">
        <v>1</v>
      </c>
      <c r="L630" s="11">
        <f t="shared" si="45"/>
        <v>2018</v>
      </c>
      <c r="M630">
        <f t="shared" si="46"/>
        <v>7</v>
      </c>
      <c r="N630">
        <f t="shared" si="47"/>
        <v>2</v>
      </c>
    </row>
    <row r="631" spans="1:14" ht="18.95" hidden="1" customHeight="1" x14ac:dyDescent="0.35">
      <c r="A631" s="1">
        <v>43284</v>
      </c>
      <c r="B631">
        <v>272.86999500000002</v>
      </c>
      <c r="C631">
        <v>272.98001099999999</v>
      </c>
      <c r="D631">
        <v>270.42001299999998</v>
      </c>
      <c r="E631">
        <v>270.89999399999999</v>
      </c>
      <c r="F631">
        <v>258.30706800000002</v>
      </c>
      <c r="G631">
        <v>42187100</v>
      </c>
      <c r="I631" s="7">
        <f t="shared" si="48"/>
        <v>4.1198633921796018E-3</v>
      </c>
      <c r="J631" s="6">
        <f t="shared" si="49"/>
        <v>-5.2967412618668821E-3</v>
      </c>
      <c r="K631" s="10">
        <v>2</v>
      </c>
      <c r="L631" s="11">
        <f t="shared" si="45"/>
        <v>2018</v>
      </c>
      <c r="M631">
        <f t="shared" si="46"/>
        <v>7</v>
      </c>
      <c r="N631">
        <f t="shared" si="47"/>
        <v>3</v>
      </c>
    </row>
    <row r="632" spans="1:14" ht="18.95" hidden="1" customHeight="1" x14ac:dyDescent="0.35">
      <c r="A632" s="1">
        <v>43286</v>
      </c>
      <c r="B632">
        <v>272.17001299999998</v>
      </c>
      <c r="C632">
        <v>273.17999300000002</v>
      </c>
      <c r="D632">
        <v>270.959991</v>
      </c>
      <c r="E632">
        <v>273.10998499999999</v>
      </c>
      <c r="F632">
        <v>260.41433699999999</v>
      </c>
      <c r="G632">
        <v>56925900</v>
      </c>
      <c r="I632" s="7">
        <f t="shared" si="48"/>
        <v>8.4163863067491691E-3</v>
      </c>
      <c r="J632" s="6">
        <f t="shared" si="49"/>
        <v>2.2147287312235912E-4</v>
      </c>
      <c r="K632" s="10">
        <v>4</v>
      </c>
      <c r="L632" s="11">
        <f t="shared" si="45"/>
        <v>2018</v>
      </c>
      <c r="M632">
        <f t="shared" si="46"/>
        <v>7</v>
      </c>
      <c r="N632">
        <f t="shared" si="47"/>
        <v>5</v>
      </c>
    </row>
    <row r="633" spans="1:14" ht="18.95" hidden="1" customHeight="1" x14ac:dyDescent="0.35">
      <c r="A633" s="1">
        <v>43287</v>
      </c>
      <c r="B633">
        <v>273.14001500000001</v>
      </c>
      <c r="C633">
        <v>275.83999599999999</v>
      </c>
      <c r="D633">
        <v>272.709991</v>
      </c>
      <c r="E633">
        <v>275.42001299999998</v>
      </c>
      <c r="F633">
        <v>262.61694299999999</v>
      </c>
      <c r="G633">
        <v>66493700</v>
      </c>
      <c r="I633" s="7">
        <f t="shared" si="48"/>
        <v>9.9960131446676717E-3</v>
      </c>
      <c r="J633" s="6">
        <f t="shared" si="49"/>
        <v>-1.4645894400382045E-3</v>
      </c>
      <c r="K633" s="10">
        <v>5</v>
      </c>
      <c r="L633" s="11">
        <f t="shared" si="45"/>
        <v>2018</v>
      </c>
      <c r="M633">
        <f t="shared" si="46"/>
        <v>7</v>
      </c>
      <c r="N633">
        <f t="shared" si="47"/>
        <v>6</v>
      </c>
    </row>
    <row r="634" spans="1:14" ht="18.95" hidden="1" customHeight="1" x14ac:dyDescent="0.35">
      <c r="A634" s="1">
        <v>43290</v>
      </c>
      <c r="B634">
        <v>276.54998799999998</v>
      </c>
      <c r="C634">
        <v>277.959991</v>
      </c>
      <c r="D634">
        <v>276.5</v>
      </c>
      <c r="E634">
        <v>277.89999399999999</v>
      </c>
      <c r="F634">
        <v>264.98168900000002</v>
      </c>
      <c r="G634">
        <v>50550400</v>
      </c>
      <c r="I634" s="7">
        <f t="shared" si="48"/>
        <v>9.2221983883212563E-3</v>
      </c>
      <c r="J634" s="6">
        <f t="shared" si="49"/>
        <v>3.9212364716576242E-3</v>
      </c>
      <c r="K634" s="10">
        <v>1</v>
      </c>
      <c r="L634" s="11">
        <f t="shared" si="45"/>
        <v>2018</v>
      </c>
      <c r="M634">
        <f t="shared" si="46"/>
        <v>7</v>
      </c>
      <c r="N634">
        <f t="shared" si="47"/>
        <v>9</v>
      </c>
    </row>
    <row r="635" spans="1:14" ht="18.95" hidden="1" customHeight="1" x14ac:dyDescent="0.35">
      <c r="A635" s="1">
        <v>43291</v>
      </c>
      <c r="B635">
        <v>278.41000400000001</v>
      </c>
      <c r="C635">
        <v>279.01001000000002</v>
      </c>
      <c r="D635">
        <v>278.07998700000002</v>
      </c>
      <c r="E635">
        <v>278.89999399999999</v>
      </c>
      <c r="F635">
        <v>265.93521099999998</v>
      </c>
      <c r="G635">
        <v>51966800</v>
      </c>
      <c r="I635" s="7">
        <f t="shared" si="48"/>
        <v>3.9943001941915484E-3</v>
      </c>
      <c r="J635" s="6">
        <f t="shared" si="49"/>
        <v>6.4768983046478408E-4</v>
      </c>
      <c r="K635" s="10">
        <v>2</v>
      </c>
      <c r="L635" s="11">
        <f t="shared" si="45"/>
        <v>2018</v>
      </c>
      <c r="M635">
        <f t="shared" si="46"/>
        <v>7</v>
      </c>
      <c r="N635">
        <f t="shared" si="47"/>
        <v>10</v>
      </c>
    </row>
    <row r="636" spans="1:14" ht="18.95" hidden="1" customHeight="1" x14ac:dyDescent="0.35">
      <c r="A636" s="1">
        <v>43292</v>
      </c>
      <c r="B636">
        <v>277.14999399999999</v>
      </c>
      <c r="C636">
        <v>278.040009</v>
      </c>
      <c r="D636">
        <v>276.51998900000001</v>
      </c>
      <c r="E636">
        <v>276.85998499999999</v>
      </c>
      <c r="F636">
        <v>263.99002100000001</v>
      </c>
      <c r="G636">
        <v>77054700</v>
      </c>
      <c r="I636" s="7">
        <f t="shared" si="48"/>
        <v>-3.0834887719646013E-3</v>
      </c>
      <c r="J636" s="6">
        <f t="shared" si="49"/>
        <v>-8.533542671929864E-3</v>
      </c>
      <c r="K636" s="10">
        <v>3</v>
      </c>
      <c r="L636" s="11">
        <f t="shared" si="45"/>
        <v>2018</v>
      </c>
      <c r="M636">
        <f t="shared" si="46"/>
        <v>7</v>
      </c>
      <c r="N636">
        <f t="shared" si="47"/>
        <v>11</v>
      </c>
    </row>
    <row r="637" spans="1:14" ht="18.95" hidden="1" customHeight="1" x14ac:dyDescent="0.35">
      <c r="A637" s="1">
        <v>43293</v>
      </c>
      <c r="B637">
        <v>278.27999899999998</v>
      </c>
      <c r="C637">
        <v>279.42999300000002</v>
      </c>
      <c r="D637">
        <v>277.60000600000001</v>
      </c>
      <c r="E637">
        <v>279.36999500000002</v>
      </c>
      <c r="F637">
        <v>266.383331</v>
      </c>
      <c r="G637">
        <v>60124700</v>
      </c>
      <c r="I637" s="7">
        <f t="shared" si="48"/>
        <v>9.2826993398848513E-3</v>
      </c>
      <c r="J637" s="6">
        <f t="shared" si="49"/>
        <v>2.6729070291613751E-3</v>
      </c>
      <c r="K637" s="10">
        <v>4</v>
      </c>
      <c r="L637" s="11">
        <f t="shared" si="45"/>
        <v>2018</v>
      </c>
      <c r="M637">
        <f t="shared" si="46"/>
        <v>7</v>
      </c>
      <c r="N637">
        <f t="shared" si="47"/>
        <v>12</v>
      </c>
    </row>
    <row r="638" spans="1:14" ht="18.95" hidden="1" customHeight="1" x14ac:dyDescent="0.35">
      <c r="A638" s="1">
        <v>43294</v>
      </c>
      <c r="B638">
        <v>279.17001299999998</v>
      </c>
      <c r="C638">
        <v>279.92999300000002</v>
      </c>
      <c r="D638">
        <v>278.66000400000001</v>
      </c>
      <c r="E638">
        <v>279.58999599999999</v>
      </c>
      <c r="F638">
        <v>266.59310900000003</v>
      </c>
      <c r="G638">
        <v>48216000</v>
      </c>
      <c r="I638" s="7">
        <f t="shared" si="48"/>
        <v>2.0045030247432525E-3</v>
      </c>
      <c r="J638" s="6">
        <f t="shared" si="49"/>
        <v>-2.5414003390020544E-3</v>
      </c>
      <c r="K638" s="10">
        <v>5</v>
      </c>
      <c r="L638" s="11">
        <f t="shared" si="45"/>
        <v>2018</v>
      </c>
      <c r="M638">
        <f t="shared" si="46"/>
        <v>7</v>
      </c>
      <c r="N638">
        <f t="shared" si="47"/>
        <v>13</v>
      </c>
    </row>
    <row r="639" spans="1:14" ht="18.95" hidden="1" customHeight="1" x14ac:dyDescent="0.35">
      <c r="A639" s="1">
        <v>43297</v>
      </c>
      <c r="B639">
        <v>279.64001500000001</v>
      </c>
      <c r="C639">
        <v>279.79998799999998</v>
      </c>
      <c r="D639">
        <v>278.83999599999999</v>
      </c>
      <c r="E639">
        <v>279.33999599999999</v>
      </c>
      <c r="F639">
        <v>266.35476699999998</v>
      </c>
      <c r="G639">
        <v>48201000</v>
      </c>
      <c r="I639" s="7">
        <f t="shared" si="48"/>
        <v>7.5107122216203949E-4</v>
      </c>
      <c r="J639" s="6">
        <f t="shared" si="49"/>
        <v>-2.6824994124610953E-3</v>
      </c>
      <c r="K639" s="10">
        <v>1</v>
      </c>
      <c r="L639" s="11">
        <f t="shared" si="45"/>
        <v>2018</v>
      </c>
      <c r="M639">
        <f t="shared" si="46"/>
        <v>7</v>
      </c>
      <c r="N639">
        <f t="shared" si="47"/>
        <v>16</v>
      </c>
    </row>
    <row r="640" spans="1:14" ht="18.95" hidden="1" customHeight="1" x14ac:dyDescent="0.35">
      <c r="A640" s="1">
        <v>43298</v>
      </c>
      <c r="B640">
        <v>278.47000100000002</v>
      </c>
      <c r="C640">
        <v>280.91000400000001</v>
      </c>
      <c r="D640">
        <v>278.41000400000001</v>
      </c>
      <c r="E640">
        <v>280.47000100000002</v>
      </c>
      <c r="F640">
        <v>267.43218999999999</v>
      </c>
      <c r="G640">
        <v>52315500</v>
      </c>
      <c r="I640" s="7">
        <f t="shared" si="48"/>
        <v>5.6204196408738754E-3</v>
      </c>
      <c r="J640" s="6">
        <f t="shared" si="49"/>
        <v>-3.3292475596654989E-3</v>
      </c>
      <c r="K640" s="10">
        <v>2</v>
      </c>
      <c r="L640" s="11">
        <f t="shared" si="45"/>
        <v>2018</v>
      </c>
      <c r="M640">
        <f t="shared" si="46"/>
        <v>7</v>
      </c>
      <c r="N640">
        <f t="shared" si="47"/>
        <v>17</v>
      </c>
    </row>
    <row r="641" spans="1:14" ht="18.95" hidden="1" customHeight="1" x14ac:dyDescent="0.35">
      <c r="A641" s="1">
        <v>43299</v>
      </c>
      <c r="B641">
        <v>280.55999800000001</v>
      </c>
      <c r="C641">
        <v>281.17999300000002</v>
      </c>
      <c r="D641">
        <v>280.05999800000001</v>
      </c>
      <c r="E641">
        <v>281.05999800000001</v>
      </c>
      <c r="F641">
        <v>267.994843</v>
      </c>
      <c r="G641">
        <v>44593500</v>
      </c>
      <c r="I641" s="7">
        <f t="shared" si="48"/>
        <v>2.5314365082488794E-3</v>
      </c>
      <c r="J641" s="6">
        <f t="shared" si="49"/>
        <v>-1.461842616102167E-3</v>
      </c>
      <c r="K641" s="10">
        <v>3</v>
      </c>
      <c r="L641" s="11">
        <f t="shared" si="45"/>
        <v>2018</v>
      </c>
      <c r="M641">
        <f t="shared" si="46"/>
        <v>7</v>
      </c>
      <c r="N641">
        <f t="shared" si="47"/>
        <v>18</v>
      </c>
    </row>
    <row r="642" spans="1:14" ht="18.95" hidden="1" customHeight="1" x14ac:dyDescent="0.35">
      <c r="A642" s="1">
        <v>43300</v>
      </c>
      <c r="B642">
        <v>280.30999800000001</v>
      </c>
      <c r="C642">
        <v>280.73998999999998</v>
      </c>
      <c r="D642">
        <v>279.459991</v>
      </c>
      <c r="E642">
        <v>280</v>
      </c>
      <c r="F642">
        <v>266.98406999999997</v>
      </c>
      <c r="G642">
        <v>61412100</v>
      </c>
      <c r="I642" s="7">
        <f t="shared" si="48"/>
        <v>-1.1385754012566021E-3</v>
      </c>
      <c r="J642" s="6">
        <f t="shared" si="49"/>
        <v>-5.6927595936295599E-3</v>
      </c>
      <c r="K642" s="10">
        <v>4</v>
      </c>
      <c r="L642" s="11">
        <f t="shared" si="45"/>
        <v>2018</v>
      </c>
      <c r="M642">
        <f t="shared" si="46"/>
        <v>7</v>
      </c>
      <c r="N642">
        <f t="shared" si="47"/>
        <v>19</v>
      </c>
    </row>
    <row r="643" spans="1:14" ht="18.95" hidden="1" customHeight="1" x14ac:dyDescent="0.35">
      <c r="A643" s="1">
        <v>43301</v>
      </c>
      <c r="B643">
        <v>279.76998900000001</v>
      </c>
      <c r="C643">
        <v>280.48001099999999</v>
      </c>
      <c r="D643">
        <v>279.5</v>
      </c>
      <c r="E643">
        <v>279.67999300000002</v>
      </c>
      <c r="F643">
        <v>266.67892499999999</v>
      </c>
      <c r="G643">
        <v>82337700</v>
      </c>
      <c r="I643" s="7">
        <f t="shared" si="48"/>
        <v>1.7143249999999658E-3</v>
      </c>
      <c r="J643" s="6">
        <f t="shared" si="49"/>
        <v>-1.7857142857142857E-3</v>
      </c>
      <c r="K643" s="10">
        <v>5</v>
      </c>
      <c r="L643" s="11">
        <f t="shared" ref="L643:L706" si="50">YEAR(A643)</f>
        <v>2018</v>
      </c>
      <c r="M643">
        <f t="shared" ref="M643:M706" si="51">MONTH(A643)</f>
        <v>7</v>
      </c>
      <c r="N643">
        <f t="shared" ref="N643:N706" si="52">DAY(A643)</f>
        <v>20</v>
      </c>
    </row>
    <row r="644" spans="1:14" ht="18.95" hidden="1" customHeight="1" x14ac:dyDescent="0.35">
      <c r="A644" s="1">
        <v>43304</v>
      </c>
      <c r="B644">
        <v>279.45001200000002</v>
      </c>
      <c r="C644">
        <v>280.42999300000002</v>
      </c>
      <c r="D644">
        <v>279.05999800000001</v>
      </c>
      <c r="E644">
        <v>280.20001200000002</v>
      </c>
      <c r="F644">
        <v>267.17474399999998</v>
      </c>
      <c r="G644">
        <v>47047600</v>
      </c>
      <c r="I644" s="7">
        <f t="shared" ref="I644:I707" si="53">(C644-E643)/E643</f>
        <v>2.6816362227240183E-3</v>
      </c>
      <c r="J644" s="6">
        <f t="shared" ref="J644:J707" si="54">(-E643+D644)/E643</f>
        <v>-2.2168013998770985E-3</v>
      </c>
      <c r="K644" s="10">
        <v>1</v>
      </c>
      <c r="L644" s="11">
        <f t="shared" si="50"/>
        <v>2018</v>
      </c>
      <c r="M644">
        <f t="shared" si="51"/>
        <v>7</v>
      </c>
      <c r="N644">
        <f t="shared" si="52"/>
        <v>23</v>
      </c>
    </row>
    <row r="645" spans="1:14" ht="18.95" hidden="1" customHeight="1" x14ac:dyDescent="0.35">
      <c r="A645" s="1">
        <v>43305</v>
      </c>
      <c r="B645">
        <v>281.790009</v>
      </c>
      <c r="C645">
        <v>282.55999800000001</v>
      </c>
      <c r="D645">
        <v>280.63000499999998</v>
      </c>
      <c r="E645">
        <v>281.60998499999999</v>
      </c>
      <c r="F645">
        <v>268.519226</v>
      </c>
      <c r="G645">
        <v>68026900</v>
      </c>
      <c r="I645" s="7">
        <f t="shared" si="53"/>
        <v>8.4225049926121773E-3</v>
      </c>
      <c r="J645" s="6">
        <f t="shared" si="54"/>
        <v>1.5345930820301593E-3</v>
      </c>
      <c r="K645" s="10">
        <v>2</v>
      </c>
      <c r="L645" s="11">
        <f t="shared" si="50"/>
        <v>2018</v>
      </c>
      <c r="M645">
        <f t="shared" si="51"/>
        <v>7</v>
      </c>
      <c r="N645">
        <f t="shared" si="52"/>
        <v>24</v>
      </c>
    </row>
    <row r="646" spans="1:14" ht="18.95" hidden="1" customHeight="1" x14ac:dyDescent="0.35">
      <c r="A646" s="1">
        <v>43306</v>
      </c>
      <c r="B646">
        <v>281.32998700000002</v>
      </c>
      <c r="C646">
        <v>284.36999500000002</v>
      </c>
      <c r="D646">
        <v>281.27999899999998</v>
      </c>
      <c r="E646">
        <v>284.01001000000002</v>
      </c>
      <c r="F646">
        <v>270.80767800000001</v>
      </c>
      <c r="G646">
        <v>78882900</v>
      </c>
      <c r="I646" s="7">
        <f t="shared" si="53"/>
        <v>9.80082435642338E-3</v>
      </c>
      <c r="J646" s="6">
        <f t="shared" si="54"/>
        <v>-1.1717837348701233E-3</v>
      </c>
      <c r="K646" s="10">
        <v>3</v>
      </c>
      <c r="L646" s="11">
        <f t="shared" si="50"/>
        <v>2018</v>
      </c>
      <c r="M646">
        <f t="shared" si="51"/>
        <v>7</v>
      </c>
      <c r="N646">
        <f t="shared" si="52"/>
        <v>25</v>
      </c>
    </row>
    <row r="647" spans="1:14" ht="18.95" hidden="1" customHeight="1" x14ac:dyDescent="0.35">
      <c r="A647" s="1">
        <v>43307</v>
      </c>
      <c r="B647">
        <v>283.20001200000002</v>
      </c>
      <c r="C647">
        <v>284.10998499999999</v>
      </c>
      <c r="D647">
        <v>283.08999599999999</v>
      </c>
      <c r="E647">
        <v>283.33999599999999</v>
      </c>
      <c r="F647">
        <v>270.16885400000001</v>
      </c>
      <c r="G647">
        <v>57919500</v>
      </c>
      <c r="I647" s="7">
        <f t="shared" si="53"/>
        <v>3.5201224069522115E-4</v>
      </c>
      <c r="J647" s="6">
        <f t="shared" si="54"/>
        <v>-3.2393717390455266E-3</v>
      </c>
      <c r="K647" s="10">
        <v>4</v>
      </c>
      <c r="L647" s="11">
        <f t="shared" si="50"/>
        <v>2018</v>
      </c>
      <c r="M647">
        <f t="shared" si="51"/>
        <v>7</v>
      </c>
      <c r="N647">
        <f t="shared" si="52"/>
        <v>26</v>
      </c>
    </row>
    <row r="648" spans="1:14" ht="18.95" hidden="1" customHeight="1" x14ac:dyDescent="0.35">
      <c r="A648" s="1">
        <v>43308</v>
      </c>
      <c r="B648">
        <v>283.709991</v>
      </c>
      <c r="C648">
        <v>283.82000699999998</v>
      </c>
      <c r="D648">
        <v>280.38000499999998</v>
      </c>
      <c r="E648">
        <v>281.42001299999998</v>
      </c>
      <c r="F648">
        <v>268.33804300000003</v>
      </c>
      <c r="G648">
        <v>76768700</v>
      </c>
      <c r="I648" s="7">
        <f t="shared" si="53"/>
        <v>1.6941166329373085E-3</v>
      </c>
      <c r="J648" s="6">
        <f t="shared" si="54"/>
        <v>-1.0446781399686342E-2</v>
      </c>
      <c r="K648" s="10">
        <v>5</v>
      </c>
      <c r="L648" s="11">
        <f t="shared" si="50"/>
        <v>2018</v>
      </c>
      <c r="M648">
        <f t="shared" si="51"/>
        <v>7</v>
      </c>
      <c r="N648">
        <f t="shared" si="52"/>
        <v>27</v>
      </c>
    </row>
    <row r="649" spans="1:14" ht="18.95" hidden="1" customHeight="1" x14ac:dyDescent="0.35">
      <c r="A649" s="1">
        <v>43311</v>
      </c>
      <c r="B649">
        <v>281.51001000000002</v>
      </c>
      <c r="C649">
        <v>281.69000199999999</v>
      </c>
      <c r="D649">
        <v>279.35998499999999</v>
      </c>
      <c r="E649">
        <v>279.95001200000002</v>
      </c>
      <c r="F649">
        <v>266.93637100000001</v>
      </c>
      <c r="G649">
        <v>63742500</v>
      </c>
      <c r="I649" s="7">
        <f t="shared" si="53"/>
        <v>9.5938095205762644E-4</v>
      </c>
      <c r="J649" s="6">
        <f t="shared" si="54"/>
        <v>-7.3201190563515059E-3</v>
      </c>
      <c r="K649" s="10">
        <v>1</v>
      </c>
      <c r="L649" s="11">
        <f t="shared" si="50"/>
        <v>2018</v>
      </c>
      <c r="M649">
        <f t="shared" si="51"/>
        <v>7</v>
      </c>
      <c r="N649">
        <f t="shared" si="52"/>
        <v>30</v>
      </c>
    </row>
    <row r="650" spans="1:14" ht="18.95" hidden="1" customHeight="1" x14ac:dyDescent="0.35">
      <c r="A650" s="1">
        <v>43312</v>
      </c>
      <c r="B650">
        <v>280.80999800000001</v>
      </c>
      <c r="C650">
        <v>282.01998900000001</v>
      </c>
      <c r="D650">
        <v>280.38000499999998</v>
      </c>
      <c r="E650">
        <v>281.32998700000002</v>
      </c>
      <c r="F650">
        <v>268.25219700000002</v>
      </c>
      <c r="G650">
        <v>68570500</v>
      </c>
      <c r="I650" s="7">
        <f t="shared" si="53"/>
        <v>7.3940950572275533E-3</v>
      </c>
      <c r="J650" s="6">
        <f t="shared" si="54"/>
        <v>1.5359634990834278E-3</v>
      </c>
      <c r="K650" s="10">
        <v>2</v>
      </c>
      <c r="L650" s="11">
        <f t="shared" si="50"/>
        <v>2018</v>
      </c>
      <c r="M650">
        <f t="shared" si="51"/>
        <v>7</v>
      </c>
      <c r="N650">
        <f t="shared" si="52"/>
        <v>31</v>
      </c>
    </row>
    <row r="651" spans="1:14" ht="18.95" customHeight="1" x14ac:dyDescent="0.35">
      <c r="A651" s="1">
        <v>43313</v>
      </c>
      <c r="B651">
        <v>281.55999800000001</v>
      </c>
      <c r="C651">
        <v>282.13000499999998</v>
      </c>
      <c r="D651">
        <v>280.13000499999998</v>
      </c>
      <c r="E651">
        <v>280.85998499999999</v>
      </c>
      <c r="F651">
        <v>267.80410799999999</v>
      </c>
      <c r="G651">
        <v>53853300</v>
      </c>
      <c r="H651" t="s">
        <v>13</v>
      </c>
      <c r="I651" s="7">
        <f t="shared" si="53"/>
        <v>2.8436997013047381E-3</v>
      </c>
      <c r="J651" s="6">
        <f t="shared" si="54"/>
        <v>-4.2653895974481878E-3</v>
      </c>
      <c r="K651" s="10">
        <v>3</v>
      </c>
      <c r="L651" s="11">
        <f t="shared" si="50"/>
        <v>2018</v>
      </c>
      <c r="M651">
        <f t="shared" si="51"/>
        <v>8</v>
      </c>
      <c r="N651">
        <f t="shared" si="52"/>
        <v>1</v>
      </c>
    </row>
    <row r="652" spans="1:14" ht="18.95" customHeight="1" x14ac:dyDescent="0.35">
      <c r="A652" s="1">
        <v>43314</v>
      </c>
      <c r="B652">
        <v>279.39001500000001</v>
      </c>
      <c r="C652">
        <v>282.57998700000002</v>
      </c>
      <c r="D652">
        <v>279.16000400000001</v>
      </c>
      <c r="E652">
        <v>282.39001500000001</v>
      </c>
      <c r="F652">
        <v>269.26297</v>
      </c>
      <c r="G652">
        <v>63426400</v>
      </c>
      <c r="H652" t="s">
        <v>12</v>
      </c>
      <c r="I652" s="7">
        <f t="shared" si="53"/>
        <v>6.1240550162388642E-3</v>
      </c>
      <c r="J652" s="6">
        <f t="shared" si="54"/>
        <v>-6.0527703866393775E-3</v>
      </c>
      <c r="K652" s="10">
        <v>4</v>
      </c>
      <c r="L652" s="11">
        <f t="shared" si="50"/>
        <v>2018</v>
      </c>
      <c r="M652">
        <f t="shared" si="51"/>
        <v>8</v>
      </c>
      <c r="N652">
        <f t="shared" si="52"/>
        <v>2</v>
      </c>
    </row>
    <row r="653" spans="1:14" ht="18.95" customHeight="1" x14ac:dyDescent="0.35">
      <c r="A653" s="1">
        <v>43315</v>
      </c>
      <c r="B653">
        <v>282.52999899999998</v>
      </c>
      <c r="C653">
        <v>283.66000400000001</v>
      </c>
      <c r="D653">
        <v>282.32998700000002</v>
      </c>
      <c r="E653">
        <v>283.60000600000001</v>
      </c>
      <c r="F653">
        <v>270.416718</v>
      </c>
      <c r="G653">
        <v>53935400</v>
      </c>
      <c r="H653" t="s">
        <v>11</v>
      </c>
      <c r="I653" s="7">
        <f t="shared" si="53"/>
        <v>4.4972872004699228E-3</v>
      </c>
      <c r="J653" s="6">
        <f t="shared" si="54"/>
        <v>-2.1257125539650692E-4</v>
      </c>
      <c r="K653" s="10">
        <v>5</v>
      </c>
      <c r="L653" s="11">
        <f t="shared" si="50"/>
        <v>2018</v>
      </c>
      <c r="M653">
        <f t="shared" si="51"/>
        <v>8</v>
      </c>
      <c r="N653">
        <f t="shared" si="52"/>
        <v>3</v>
      </c>
    </row>
    <row r="654" spans="1:14" ht="18.95" hidden="1" customHeight="1" x14ac:dyDescent="0.35">
      <c r="A654" s="1">
        <v>43318</v>
      </c>
      <c r="B654">
        <v>283.64001500000001</v>
      </c>
      <c r="C654">
        <v>284.98998999999998</v>
      </c>
      <c r="D654">
        <v>283.20001200000002</v>
      </c>
      <c r="E654">
        <v>284.64001500000001</v>
      </c>
      <c r="F654">
        <v>271.40835600000003</v>
      </c>
      <c r="G654">
        <v>39400900</v>
      </c>
      <c r="I654" s="7">
        <f t="shared" si="53"/>
        <v>4.9012128723296636E-3</v>
      </c>
      <c r="J654" s="6">
        <f t="shared" si="54"/>
        <v>-1.4104160491449087E-3</v>
      </c>
      <c r="K654" s="10">
        <v>1</v>
      </c>
      <c r="L654" s="11">
        <f t="shared" si="50"/>
        <v>2018</v>
      </c>
      <c r="M654">
        <f t="shared" si="51"/>
        <v>8</v>
      </c>
      <c r="N654">
        <f t="shared" si="52"/>
        <v>6</v>
      </c>
    </row>
    <row r="655" spans="1:14" ht="18.95" hidden="1" customHeight="1" x14ac:dyDescent="0.35">
      <c r="A655" s="1">
        <v>43319</v>
      </c>
      <c r="B655">
        <v>285.39001500000001</v>
      </c>
      <c r="C655">
        <v>286.01001000000002</v>
      </c>
      <c r="D655">
        <v>285.23998999999998</v>
      </c>
      <c r="E655">
        <v>285.57998700000002</v>
      </c>
      <c r="F655">
        <v>272.304688</v>
      </c>
      <c r="G655">
        <v>43196600</v>
      </c>
      <c r="I655" s="7">
        <f t="shared" si="53"/>
        <v>4.813079425954981E-3</v>
      </c>
      <c r="J655" s="6">
        <f t="shared" si="54"/>
        <v>2.1078378596908524E-3</v>
      </c>
      <c r="K655" s="10">
        <v>2</v>
      </c>
      <c r="L655" s="11">
        <f t="shared" si="50"/>
        <v>2018</v>
      </c>
      <c r="M655">
        <f t="shared" si="51"/>
        <v>8</v>
      </c>
      <c r="N655">
        <f t="shared" si="52"/>
        <v>7</v>
      </c>
    </row>
    <row r="656" spans="1:14" ht="18.95" hidden="1" customHeight="1" x14ac:dyDescent="0.35">
      <c r="A656" s="1">
        <v>43320</v>
      </c>
      <c r="B656">
        <v>285.39001500000001</v>
      </c>
      <c r="C656">
        <v>285.91000400000001</v>
      </c>
      <c r="D656">
        <v>284.94000199999999</v>
      </c>
      <c r="E656">
        <v>285.459991</v>
      </c>
      <c r="F656">
        <v>272.190247</v>
      </c>
      <c r="G656">
        <v>42114600</v>
      </c>
      <c r="I656" s="7">
        <f t="shared" si="53"/>
        <v>1.155602685842261E-3</v>
      </c>
      <c r="J656" s="6">
        <f t="shared" si="54"/>
        <v>-2.2410008723756408E-3</v>
      </c>
      <c r="K656" s="10">
        <v>3</v>
      </c>
      <c r="L656" s="11">
        <f t="shared" si="50"/>
        <v>2018</v>
      </c>
      <c r="M656">
        <f t="shared" si="51"/>
        <v>8</v>
      </c>
      <c r="N656">
        <f t="shared" si="52"/>
        <v>8</v>
      </c>
    </row>
    <row r="657" spans="1:14" ht="18.95" hidden="1" customHeight="1" x14ac:dyDescent="0.35">
      <c r="A657" s="1">
        <v>43321</v>
      </c>
      <c r="B657">
        <v>285.52999899999998</v>
      </c>
      <c r="C657">
        <v>285.97000100000002</v>
      </c>
      <c r="D657">
        <v>284.92001299999998</v>
      </c>
      <c r="E657">
        <v>285.07000699999998</v>
      </c>
      <c r="F657">
        <v>271.81842</v>
      </c>
      <c r="G657">
        <v>35717000</v>
      </c>
      <c r="I657" s="7">
        <f t="shared" si="53"/>
        <v>1.7866251526646427E-3</v>
      </c>
      <c r="J657" s="6">
        <f t="shared" si="54"/>
        <v>-1.8916065894502853E-3</v>
      </c>
      <c r="K657" s="10">
        <v>4</v>
      </c>
      <c r="L657" s="11">
        <f t="shared" si="50"/>
        <v>2018</v>
      </c>
      <c r="M657">
        <f t="shared" si="51"/>
        <v>8</v>
      </c>
      <c r="N657">
        <f t="shared" si="52"/>
        <v>9</v>
      </c>
    </row>
    <row r="658" spans="1:14" ht="18.95" hidden="1" customHeight="1" x14ac:dyDescent="0.35">
      <c r="A658" s="1">
        <v>43322</v>
      </c>
      <c r="B658">
        <v>283.45001200000002</v>
      </c>
      <c r="C658">
        <v>284.05999800000001</v>
      </c>
      <c r="D658">
        <v>282.35998499999999</v>
      </c>
      <c r="E658">
        <v>283.16000400000001</v>
      </c>
      <c r="F658">
        <v>269.99713100000002</v>
      </c>
      <c r="G658">
        <v>77076000</v>
      </c>
      <c r="I658" s="7">
        <f t="shared" si="53"/>
        <v>-3.5430209253826139E-3</v>
      </c>
      <c r="J658" s="6">
        <f t="shared" si="54"/>
        <v>-9.5065139560612591E-3</v>
      </c>
      <c r="K658" s="10">
        <v>5</v>
      </c>
      <c r="L658" s="11">
        <f t="shared" si="50"/>
        <v>2018</v>
      </c>
      <c r="M658">
        <f t="shared" si="51"/>
        <v>8</v>
      </c>
      <c r="N658">
        <f t="shared" si="52"/>
        <v>10</v>
      </c>
    </row>
    <row r="659" spans="1:14" ht="18.95" hidden="1" customHeight="1" x14ac:dyDescent="0.35">
      <c r="A659" s="1">
        <v>43325</v>
      </c>
      <c r="B659">
        <v>283.47000100000002</v>
      </c>
      <c r="C659">
        <v>284.16000400000001</v>
      </c>
      <c r="D659">
        <v>281.76998900000001</v>
      </c>
      <c r="E659">
        <v>282.10000600000001</v>
      </c>
      <c r="F659">
        <v>268.98648100000003</v>
      </c>
      <c r="G659">
        <v>65732900</v>
      </c>
      <c r="I659" s="7">
        <f t="shared" si="53"/>
        <v>3.5315722060803474E-3</v>
      </c>
      <c r="J659" s="6">
        <f t="shared" si="54"/>
        <v>-4.9089383400347927E-3</v>
      </c>
      <c r="K659" s="10">
        <v>1</v>
      </c>
      <c r="L659" s="11">
        <f t="shared" si="50"/>
        <v>2018</v>
      </c>
      <c r="M659">
        <f t="shared" si="51"/>
        <v>8</v>
      </c>
      <c r="N659">
        <f t="shared" si="52"/>
        <v>13</v>
      </c>
    </row>
    <row r="660" spans="1:14" ht="18.95" hidden="1" customHeight="1" x14ac:dyDescent="0.35">
      <c r="A660" s="1">
        <v>43326</v>
      </c>
      <c r="B660">
        <v>282.92001299999998</v>
      </c>
      <c r="C660">
        <v>284.17001299999998</v>
      </c>
      <c r="D660">
        <v>282.48001099999999</v>
      </c>
      <c r="E660">
        <v>283.89999399999999</v>
      </c>
      <c r="F660">
        <v>270.702789</v>
      </c>
      <c r="G660">
        <v>43842000</v>
      </c>
      <c r="I660" s="7">
        <f t="shared" si="53"/>
        <v>7.3378481246823349E-3</v>
      </c>
      <c r="J660" s="6">
        <f t="shared" si="54"/>
        <v>1.3470577522780444E-3</v>
      </c>
      <c r="K660" s="10">
        <v>2</v>
      </c>
      <c r="L660" s="11">
        <f t="shared" si="50"/>
        <v>2018</v>
      </c>
      <c r="M660">
        <f t="shared" si="51"/>
        <v>8</v>
      </c>
      <c r="N660">
        <f t="shared" si="52"/>
        <v>14</v>
      </c>
    </row>
    <row r="661" spans="1:14" ht="18.95" hidden="1" customHeight="1" x14ac:dyDescent="0.35">
      <c r="A661" s="1">
        <v>43327</v>
      </c>
      <c r="B661">
        <v>282.38000499999998</v>
      </c>
      <c r="C661">
        <v>282.540009</v>
      </c>
      <c r="D661">
        <v>280.16000400000001</v>
      </c>
      <c r="E661">
        <v>281.77999899999998</v>
      </c>
      <c r="F661">
        <v>268.68133499999999</v>
      </c>
      <c r="G661">
        <v>102925400</v>
      </c>
      <c r="I661" s="7">
        <f t="shared" si="53"/>
        <v>-4.7903664274117413E-3</v>
      </c>
      <c r="J661" s="6">
        <f t="shared" si="54"/>
        <v>-1.3173617749354294E-2</v>
      </c>
      <c r="K661" s="10">
        <v>3</v>
      </c>
      <c r="L661" s="11">
        <f t="shared" si="50"/>
        <v>2018</v>
      </c>
      <c r="M661">
        <f t="shared" si="51"/>
        <v>8</v>
      </c>
      <c r="N661">
        <f t="shared" si="52"/>
        <v>15</v>
      </c>
    </row>
    <row r="662" spans="1:14" ht="18.95" hidden="1" customHeight="1" x14ac:dyDescent="0.35">
      <c r="A662" s="1">
        <v>43328</v>
      </c>
      <c r="B662">
        <v>283.39999399999999</v>
      </c>
      <c r="C662">
        <v>285.040009</v>
      </c>
      <c r="D662">
        <v>283.35998499999999</v>
      </c>
      <c r="E662">
        <v>284.05999800000001</v>
      </c>
      <c r="F662">
        <v>270.85531600000002</v>
      </c>
      <c r="G662">
        <v>69967900</v>
      </c>
      <c r="I662" s="7">
        <f t="shared" si="53"/>
        <v>1.1569344920041762E-2</v>
      </c>
      <c r="J662" s="6">
        <f t="shared" si="54"/>
        <v>5.6071616353438186E-3</v>
      </c>
      <c r="K662" s="10">
        <v>4</v>
      </c>
      <c r="L662" s="11">
        <f t="shared" si="50"/>
        <v>2018</v>
      </c>
      <c r="M662">
        <f t="shared" si="51"/>
        <v>8</v>
      </c>
      <c r="N662">
        <f t="shared" si="52"/>
        <v>16</v>
      </c>
    </row>
    <row r="663" spans="1:14" ht="18.95" hidden="1" customHeight="1" x14ac:dyDescent="0.35">
      <c r="A663" s="1">
        <v>43329</v>
      </c>
      <c r="B663">
        <v>283.82998700000002</v>
      </c>
      <c r="C663">
        <v>285.55999800000001</v>
      </c>
      <c r="D663">
        <v>283.36999500000002</v>
      </c>
      <c r="E663">
        <v>285.05999800000001</v>
      </c>
      <c r="F663">
        <v>271.80886800000002</v>
      </c>
      <c r="G663">
        <v>65618500</v>
      </c>
      <c r="I663" s="7">
        <f t="shared" si="53"/>
        <v>5.2805745636877741E-3</v>
      </c>
      <c r="J663" s="6">
        <f t="shared" si="54"/>
        <v>-2.4290748604454686E-3</v>
      </c>
      <c r="K663" s="10">
        <v>5</v>
      </c>
      <c r="L663" s="11">
        <f t="shared" si="50"/>
        <v>2018</v>
      </c>
      <c r="M663">
        <f t="shared" si="51"/>
        <v>8</v>
      </c>
      <c r="N663">
        <f t="shared" si="52"/>
        <v>17</v>
      </c>
    </row>
    <row r="664" spans="1:14" ht="18.95" hidden="1" customHeight="1" x14ac:dyDescent="0.35">
      <c r="A664" s="1">
        <v>43332</v>
      </c>
      <c r="B664">
        <v>285.57000699999998</v>
      </c>
      <c r="C664">
        <v>285.97000100000002</v>
      </c>
      <c r="D664">
        <v>285.05999800000001</v>
      </c>
      <c r="E664">
        <v>285.67001299999998</v>
      </c>
      <c r="F664">
        <v>272.39059400000002</v>
      </c>
      <c r="G664">
        <v>39807500</v>
      </c>
      <c r="I664" s="7">
        <f t="shared" si="53"/>
        <v>3.1923209372927077E-3</v>
      </c>
      <c r="J664" s="6">
        <f t="shared" si="54"/>
        <v>0</v>
      </c>
      <c r="K664" s="10">
        <v>1</v>
      </c>
      <c r="L664" s="11">
        <f t="shared" si="50"/>
        <v>2018</v>
      </c>
      <c r="M664">
        <f t="shared" si="51"/>
        <v>8</v>
      </c>
      <c r="N664">
        <f t="shared" si="52"/>
        <v>20</v>
      </c>
    </row>
    <row r="665" spans="1:14" ht="18.95" hidden="1" customHeight="1" x14ac:dyDescent="0.35">
      <c r="A665" s="1">
        <v>43333</v>
      </c>
      <c r="B665">
        <v>286.25</v>
      </c>
      <c r="C665">
        <v>287.30999800000001</v>
      </c>
      <c r="D665">
        <v>285.709991</v>
      </c>
      <c r="E665">
        <v>286.33999599999999</v>
      </c>
      <c r="F665">
        <v>273.02938799999998</v>
      </c>
      <c r="G665">
        <v>67272000</v>
      </c>
      <c r="I665" s="7">
        <f t="shared" si="53"/>
        <v>5.7408370685376221E-3</v>
      </c>
      <c r="J665" s="6">
        <f t="shared" si="54"/>
        <v>1.3994468505876801E-4</v>
      </c>
      <c r="K665" s="10">
        <v>2</v>
      </c>
      <c r="L665" s="11">
        <f t="shared" si="50"/>
        <v>2018</v>
      </c>
      <c r="M665">
        <f t="shared" si="51"/>
        <v>8</v>
      </c>
      <c r="N665">
        <f t="shared" si="52"/>
        <v>21</v>
      </c>
    </row>
    <row r="666" spans="1:14" ht="18.95" hidden="1" customHeight="1" x14ac:dyDescent="0.35">
      <c r="A666" s="1">
        <v>43334</v>
      </c>
      <c r="B666">
        <v>285.88000499999998</v>
      </c>
      <c r="C666">
        <v>286.76001000000002</v>
      </c>
      <c r="D666">
        <v>285.57998700000002</v>
      </c>
      <c r="E666">
        <v>286.17001299999998</v>
      </c>
      <c r="F666">
        <v>272.86730999999997</v>
      </c>
      <c r="G666">
        <v>44993300</v>
      </c>
      <c r="I666" s="7">
        <f t="shared" si="53"/>
        <v>1.4668366482761194E-3</v>
      </c>
      <c r="J666" s="6">
        <f t="shared" si="54"/>
        <v>-2.6542187979913508E-3</v>
      </c>
      <c r="K666" s="10">
        <v>3</v>
      </c>
      <c r="L666" s="11">
        <f t="shared" si="50"/>
        <v>2018</v>
      </c>
      <c r="M666">
        <f t="shared" si="51"/>
        <v>8</v>
      </c>
      <c r="N666">
        <f t="shared" si="52"/>
        <v>22</v>
      </c>
    </row>
    <row r="667" spans="1:14" ht="18.95" hidden="1" customHeight="1" x14ac:dyDescent="0.35">
      <c r="A667" s="1">
        <v>43335</v>
      </c>
      <c r="B667">
        <v>285.97000100000002</v>
      </c>
      <c r="C667">
        <v>286.94000199999999</v>
      </c>
      <c r="D667">
        <v>285.42999300000002</v>
      </c>
      <c r="E667">
        <v>285.790009</v>
      </c>
      <c r="F667">
        <v>272.50494400000002</v>
      </c>
      <c r="G667">
        <v>49204900</v>
      </c>
      <c r="I667" s="7">
        <f t="shared" si="53"/>
        <v>2.6906697593084626E-3</v>
      </c>
      <c r="J667" s="6">
        <f t="shared" si="54"/>
        <v>-2.5859452995865037E-3</v>
      </c>
      <c r="K667" s="10">
        <v>4</v>
      </c>
      <c r="L667" s="11">
        <f t="shared" si="50"/>
        <v>2018</v>
      </c>
      <c r="M667">
        <f t="shared" si="51"/>
        <v>8</v>
      </c>
      <c r="N667">
        <f t="shared" si="52"/>
        <v>23</v>
      </c>
    </row>
    <row r="668" spans="1:14" ht="18.95" hidden="1" customHeight="1" x14ac:dyDescent="0.35">
      <c r="A668" s="1">
        <v>43336</v>
      </c>
      <c r="B668">
        <v>286.44000199999999</v>
      </c>
      <c r="C668">
        <v>287.67001299999998</v>
      </c>
      <c r="D668">
        <v>286.38000499999998</v>
      </c>
      <c r="E668">
        <v>287.51001000000002</v>
      </c>
      <c r="F668">
        <v>274.14495799999997</v>
      </c>
      <c r="G668">
        <v>57487400</v>
      </c>
      <c r="I668" s="7">
        <f t="shared" si="53"/>
        <v>6.5782705510883882E-3</v>
      </c>
      <c r="J668" s="6">
        <f t="shared" si="54"/>
        <v>2.0644388586725754E-3</v>
      </c>
      <c r="K668" s="10">
        <v>5</v>
      </c>
      <c r="L668" s="11">
        <f t="shared" si="50"/>
        <v>2018</v>
      </c>
      <c r="M668">
        <f t="shared" si="51"/>
        <v>8</v>
      </c>
      <c r="N668">
        <f t="shared" si="52"/>
        <v>24</v>
      </c>
    </row>
    <row r="669" spans="1:14" ht="18.95" hidden="1" customHeight="1" x14ac:dyDescent="0.35">
      <c r="A669" s="1">
        <v>43339</v>
      </c>
      <c r="B669">
        <v>288.85998499999999</v>
      </c>
      <c r="C669">
        <v>289.89999399999999</v>
      </c>
      <c r="D669">
        <v>288.67999300000002</v>
      </c>
      <c r="E669">
        <v>289.77999899999998</v>
      </c>
      <c r="F669">
        <v>276.30941799999999</v>
      </c>
      <c r="G669">
        <v>57072400</v>
      </c>
      <c r="I669" s="7">
        <f t="shared" si="53"/>
        <v>8.312698399613877E-3</v>
      </c>
      <c r="J669" s="6">
        <f t="shared" si="54"/>
        <v>4.0693644023037734E-3</v>
      </c>
      <c r="K669" s="10">
        <v>1</v>
      </c>
      <c r="L669" s="11">
        <f t="shared" si="50"/>
        <v>2018</v>
      </c>
      <c r="M669">
        <f t="shared" si="51"/>
        <v>8</v>
      </c>
      <c r="N669">
        <f t="shared" si="52"/>
        <v>27</v>
      </c>
    </row>
    <row r="670" spans="1:14" ht="18.95" hidden="1" customHeight="1" x14ac:dyDescent="0.35">
      <c r="A670" s="1">
        <v>43340</v>
      </c>
      <c r="B670">
        <v>290.29998799999998</v>
      </c>
      <c r="C670">
        <v>290.42001299999998</v>
      </c>
      <c r="D670">
        <v>289.39999399999999</v>
      </c>
      <c r="E670">
        <v>289.92001299999998</v>
      </c>
      <c r="F670">
        <v>276.44296300000002</v>
      </c>
      <c r="G670">
        <v>46943500</v>
      </c>
      <c r="I670" s="7">
        <f t="shared" si="53"/>
        <v>2.2086203402879021E-3</v>
      </c>
      <c r="J670" s="6">
        <f t="shared" si="54"/>
        <v>-1.3113568959601759E-3</v>
      </c>
      <c r="K670" s="10">
        <v>2</v>
      </c>
      <c r="L670" s="11">
        <f t="shared" si="50"/>
        <v>2018</v>
      </c>
      <c r="M670">
        <f t="shared" si="51"/>
        <v>8</v>
      </c>
      <c r="N670">
        <f t="shared" si="52"/>
        <v>28</v>
      </c>
    </row>
    <row r="671" spans="1:14" ht="18.95" hidden="1" customHeight="1" x14ac:dyDescent="0.35">
      <c r="A671" s="1">
        <v>43341</v>
      </c>
      <c r="B671">
        <v>290.16000400000001</v>
      </c>
      <c r="C671">
        <v>291.73998999999998</v>
      </c>
      <c r="D671">
        <v>289.89001500000001</v>
      </c>
      <c r="E671">
        <v>291.48001099999999</v>
      </c>
      <c r="F671">
        <v>277.93042000000003</v>
      </c>
      <c r="G671">
        <v>61485500</v>
      </c>
      <c r="I671" s="7">
        <f t="shared" si="53"/>
        <v>6.2775142052714878E-3</v>
      </c>
      <c r="J671" s="6">
        <f t="shared" si="54"/>
        <v>-1.034699180976436E-4</v>
      </c>
      <c r="K671" s="10">
        <v>3</v>
      </c>
      <c r="L671" s="11">
        <f t="shared" si="50"/>
        <v>2018</v>
      </c>
      <c r="M671">
        <f t="shared" si="51"/>
        <v>8</v>
      </c>
      <c r="N671">
        <f t="shared" si="52"/>
        <v>29</v>
      </c>
    </row>
    <row r="672" spans="1:14" ht="18.95" hidden="1" customHeight="1" x14ac:dyDescent="0.35">
      <c r="A672" s="1">
        <v>43342</v>
      </c>
      <c r="B672">
        <v>290.94000199999999</v>
      </c>
      <c r="C672">
        <v>291.35998499999999</v>
      </c>
      <c r="D672">
        <v>289.63000499999998</v>
      </c>
      <c r="E672">
        <v>290.29998799999998</v>
      </c>
      <c r="F672">
        <v>276.80529799999999</v>
      </c>
      <c r="G672">
        <v>61229500</v>
      </c>
      <c r="I672" s="7">
        <f t="shared" si="53"/>
        <v>-4.1178123874846344E-4</v>
      </c>
      <c r="J672" s="6">
        <f t="shared" si="54"/>
        <v>-6.3469395162058222E-3</v>
      </c>
      <c r="K672" s="10">
        <v>4</v>
      </c>
      <c r="L672" s="11">
        <f t="shared" si="50"/>
        <v>2018</v>
      </c>
      <c r="M672">
        <f t="shared" si="51"/>
        <v>8</v>
      </c>
      <c r="N672">
        <f t="shared" si="52"/>
        <v>30</v>
      </c>
    </row>
    <row r="673" spans="1:14" ht="18.95" hidden="1" customHeight="1" x14ac:dyDescent="0.35">
      <c r="A673" s="1">
        <v>43343</v>
      </c>
      <c r="B673">
        <v>289.83999599999999</v>
      </c>
      <c r="C673">
        <v>290.80999800000001</v>
      </c>
      <c r="D673">
        <v>289.290009</v>
      </c>
      <c r="E673">
        <v>290.30999800000001</v>
      </c>
      <c r="F673">
        <v>276.814819</v>
      </c>
      <c r="G673">
        <v>66140800</v>
      </c>
      <c r="I673" s="7">
        <f t="shared" si="53"/>
        <v>1.7568378266692266E-3</v>
      </c>
      <c r="J673" s="6">
        <f t="shared" si="54"/>
        <v>-3.4790872950362889E-3</v>
      </c>
      <c r="K673" s="10">
        <v>5</v>
      </c>
      <c r="L673" s="11">
        <f t="shared" si="50"/>
        <v>2018</v>
      </c>
      <c r="M673">
        <f t="shared" si="51"/>
        <v>8</v>
      </c>
      <c r="N673">
        <f t="shared" si="52"/>
        <v>31</v>
      </c>
    </row>
    <row r="674" spans="1:14" ht="18.95" hidden="1" customHeight="1" x14ac:dyDescent="0.35">
      <c r="A674" s="1">
        <v>43347</v>
      </c>
      <c r="B674">
        <v>289.83999599999999</v>
      </c>
      <c r="C674">
        <v>290.209991</v>
      </c>
      <c r="D674">
        <v>288.67999300000002</v>
      </c>
      <c r="E674">
        <v>289.80999800000001</v>
      </c>
      <c r="F674">
        <v>276.33807400000001</v>
      </c>
      <c r="G674">
        <v>57594400</v>
      </c>
      <c r="I674" s="7">
        <f t="shared" si="53"/>
        <v>-3.4448348554638844E-4</v>
      </c>
      <c r="J674" s="6">
        <f t="shared" si="54"/>
        <v>-5.6147050092294195E-3</v>
      </c>
      <c r="K674" s="10">
        <v>2</v>
      </c>
      <c r="L674" s="11">
        <f t="shared" si="50"/>
        <v>2018</v>
      </c>
      <c r="M674">
        <f t="shared" si="51"/>
        <v>9</v>
      </c>
      <c r="N674">
        <f t="shared" si="52"/>
        <v>4</v>
      </c>
    </row>
    <row r="675" spans="1:14" ht="18.95" hidden="1" customHeight="1" x14ac:dyDescent="0.35">
      <c r="A675" s="1">
        <v>43348</v>
      </c>
      <c r="B675">
        <v>289.41000400000001</v>
      </c>
      <c r="C675">
        <v>289.64001500000001</v>
      </c>
      <c r="D675">
        <v>287.89001500000001</v>
      </c>
      <c r="E675">
        <v>289.02999899999998</v>
      </c>
      <c r="F675">
        <v>275.59429899999998</v>
      </c>
      <c r="G675">
        <v>72452400</v>
      </c>
      <c r="I675" s="7">
        <f t="shared" si="53"/>
        <v>-5.8653255986013976E-4</v>
      </c>
      <c r="J675" s="6">
        <f t="shared" si="54"/>
        <v>-6.6249715787928126E-3</v>
      </c>
      <c r="K675" s="10">
        <v>3</v>
      </c>
      <c r="L675" s="11">
        <f t="shared" si="50"/>
        <v>2018</v>
      </c>
      <c r="M675">
        <f t="shared" si="51"/>
        <v>9</v>
      </c>
      <c r="N675">
        <f t="shared" si="52"/>
        <v>5</v>
      </c>
    </row>
    <row r="676" spans="1:14" ht="18.95" hidden="1" customHeight="1" x14ac:dyDescent="0.35">
      <c r="A676" s="1">
        <v>43349</v>
      </c>
      <c r="B676">
        <v>289.14999399999999</v>
      </c>
      <c r="C676">
        <v>289.48998999999998</v>
      </c>
      <c r="D676">
        <v>287</v>
      </c>
      <c r="E676">
        <v>288.16000400000001</v>
      </c>
      <c r="F676">
        <v>274.764771</v>
      </c>
      <c r="G676">
        <v>65909900</v>
      </c>
      <c r="I676" s="7">
        <f t="shared" si="53"/>
        <v>1.5914991578434815E-3</v>
      </c>
      <c r="J676" s="6">
        <f t="shared" si="54"/>
        <v>-7.0234889354858126E-3</v>
      </c>
      <c r="K676" s="10">
        <v>4</v>
      </c>
      <c r="L676" s="11">
        <f t="shared" si="50"/>
        <v>2018</v>
      </c>
      <c r="M676">
        <f t="shared" si="51"/>
        <v>9</v>
      </c>
      <c r="N676">
        <f t="shared" si="52"/>
        <v>6</v>
      </c>
    </row>
    <row r="677" spans="1:14" ht="18.95" hidden="1" customHeight="1" x14ac:dyDescent="0.35">
      <c r="A677" s="1">
        <v>43350</v>
      </c>
      <c r="B677">
        <v>286.98001099999999</v>
      </c>
      <c r="C677">
        <v>288.70001200000002</v>
      </c>
      <c r="D677">
        <v>286.709991</v>
      </c>
      <c r="E677">
        <v>287.60000600000001</v>
      </c>
      <c r="F677">
        <v>274.230774</v>
      </c>
      <c r="G677">
        <v>73524800</v>
      </c>
      <c r="I677" s="7">
        <f t="shared" si="53"/>
        <v>1.8739866480568213E-3</v>
      </c>
      <c r="J677" s="6">
        <f t="shared" si="54"/>
        <v>-5.031971751360791E-3</v>
      </c>
      <c r="K677" s="10">
        <v>5</v>
      </c>
      <c r="L677" s="11">
        <f t="shared" si="50"/>
        <v>2018</v>
      </c>
      <c r="M677">
        <f t="shared" si="51"/>
        <v>9</v>
      </c>
      <c r="N677">
        <f t="shared" si="52"/>
        <v>7</v>
      </c>
    </row>
    <row r="678" spans="1:14" ht="18.95" hidden="1" customHeight="1" x14ac:dyDescent="0.35">
      <c r="A678" s="1">
        <v>43353</v>
      </c>
      <c r="B678">
        <v>288.73998999999998</v>
      </c>
      <c r="C678">
        <v>289.040009</v>
      </c>
      <c r="D678">
        <v>287.88000499999998</v>
      </c>
      <c r="E678">
        <v>288.10000600000001</v>
      </c>
      <c r="F678">
        <v>274.70751999999999</v>
      </c>
      <c r="G678">
        <v>50210900</v>
      </c>
      <c r="I678" s="7">
        <f t="shared" si="53"/>
        <v>5.0069644296182316E-3</v>
      </c>
      <c r="J678" s="6">
        <f t="shared" si="54"/>
        <v>9.7357091153876829E-4</v>
      </c>
      <c r="K678" s="10">
        <v>1</v>
      </c>
      <c r="L678" s="11">
        <f t="shared" si="50"/>
        <v>2018</v>
      </c>
      <c r="M678">
        <f t="shared" si="51"/>
        <v>9</v>
      </c>
      <c r="N678">
        <f t="shared" si="52"/>
        <v>10</v>
      </c>
    </row>
    <row r="679" spans="1:14" ht="18.95" hidden="1" customHeight="1" x14ac:dyDescent="0.35">
      <c r="A679" s="1">
        <v>43354</v>
      </c>
      <c r="B679">
        <v>287.36999500000002</v>
      </c>
      <c r="C679">
        <v>289.54998799999998</v>
      </c>
      <c r="D679">
        <v>286.98001099999999</v>
      </c>
      <c r="E679">
        <v>289.04998799999998</v>
      </c>
      <c r="F679">
        <v>275.61334199999999</v>
      </c>
      <c r="G679">
        <v>50530500</v>
      </c>
      <c r="I679" s="7">
        <f t="shared" si="53"/>
        <v>5.0329120784536781E-3</v>
      </c>
      <c r="J679" s="6">
        <f t="shared" si="54"/>
        <v>-3.8875216128944376E-3</v>
      </c>
      <c r="K679" s="10">
        <v>2</v>
      </c>
      <c r="L679" s="11">
        <f t="shared" si="50"/>
        <v>2018</v>
      </c>
      <c r="M679">
        <f t="shared" si="51"/>
        <v>9</v>
      </c>
      <c r="N679">
        <f t="shared" si="52"/>
        <v>11</v>
      </c>
    </row>
    <row r="680" spans="1:14" ht="18.95" hidden="1" customHeight="1" x14ac:dyDescent="0.35">
      <c r="A680" s="1">
        <v>43355</v>
      </c>
      <c r="B680">
        <v>289.05999800000001</v>
      </c>
      <c r="C680">
        <v>289.79998799999998</v>
      </c>
      <c r="D680">
        <v>288.23001099999999</v>
      </c>
      <c r="E680">
        <v>289.11999500000002</v>
      </c>
      <c r="F680">
        <v>275.68014499999998</v>
      </c>
      <c r="G680">
        <v>59810800</v>
      </c>
      <c r="I680" s="7">
        <f t="shared" si="53"/>
        <v>2.5947069058518697E-3</v>
      </c>
      <c r="J680" s="6">
        <f t="shared" si="54"/>
        <v>-2.8367999793862454E-3</v>
      </c>
      <c r="K680" s="10">
        <v>3</v>
      </c>
      <c r="L680" s="11">
        <f t="shared" si="50"/>
        <v>2018</v>
      </c>
      <c r="M680">
        <f t="shared" si="51"/>
        <v>9</v>
      </c>
      <c r="N680">
        <f t="shared" si="52"/>
        <v>12</v>
      </c>
    </row>
    <row r="681" spans="1:14" ht="18.95" hidden="1" customHeight="1" x14ac:dyDescent="0.35">
      <c r="A681" s="1">
        <v>43356</v>
      </c>
      <c r="B681">
        <v>290.32000699999998</v>
      </c>
      <c r="C681">
        <v>291.040009</v>
      </c>
      <c r="D681">
        <v>290</v>
      </c>
      <c r="E681">
        <v>290.82998700000002</v>
      </c>
      <c r="F681">
        <v>277.310608</v>
      </c>
      <c r="G681">
        <v>51034200</v>
      </c>
      <c r="I681" s="7">
        <f t="shared" si="53"/>
        <v>6.640889710862026E-3</v>
      </c>
      <c r="J681" s="6">
        <f t="shared" si="54"/>
        <v>3.0437362175521026E-3</v>
      </c>
      <c r="K681" s="10">
        <v>4</v>
      </c>
      <c r="L681" s="11">
        <f t="shared" si="50"/>
        <v>2018</v>
      </c>
      <c r="M681">
        <f t="shared" si="51"/>
        <v>9</v>
      </c>
      <c r="N681">
        <f t="shared" si="52"/>
        <v>13</v>
      </c>
    </row>
    <row r="682" spans="1:14" ht="18.95" hidden="1" customHeight="1" x14ac:dyDescent="0.35">
      <c r="A682" s="1">
        <v>43357</v>
      </c>
      <c r="B682">
        <v>291.05999800000001</v>
      </c>
      <c r="C682">
        <v>291.26998900000001</v>
      </c>
      <c r="D682">
        <v>290</v>
      </c>
      <c r="E682">
        <v>290.88000499999998</v>
      </c>
      <c r="F682">
        <v>277.35827599999999</v>
      </c>
      <c r="G682">
        <v>55079900</v>
      </c>
      <c r="I682" s="7">
        <f t="shared" si="53"/>
        <v>1.5129182672624219E-3</v>
      </c>
      <c r="J682" s="6">
        <f t="shared" si="54"/>
        <v>-2.8538563322220859E-3</v>
      </c>
      <c r="K682" s="10">
        <v>5</v>
      </c>
      <c r="L682" s="11">
        <f t="shared" si="50"/>
        <v>2018</v>
      </c>
      <c r="M682">
        <f t="shared" si="51"/>
        <v>9</v>
      </c>
      <c r="N682">
        <f t="shared" si="52"/>
        <v>14</v>
      </c>
    </row>
    <row r="683" spans="1:14" ht="18.95" hidden="1" customHeight="1" x14ac:dyDescent="0.35">
      <c r="A683" s="1">
        <v>43360</v>
      </c>
      <c r="B683">
        <v>290.82000699999998</v>
      </c>
      <c r="C683">
        <v>290.85998499999999</v>
      </c>
      <c r="D683">
        <v>289.02999899999998</v>
      </c>
      <c r="E683">
        <v>289.33999599999999</v>
      </c>
      <c r="F683">
        <v>275.88986199999999</v>
      </c>
      <c r="G683">
        <v>68244000</v>
      </c>
      <c r="I683" s="7">
        <f t="shared" si="53"/>
        <v>-6.8825631380156781E-5</v>
      </c>
      <c r="J683" s="6">
        <f t="shared" si="54"/>
        <v>-6.3600315188388689E-3</v>
      </c>
      <c r="K683" s="10">
        <v>1</v>
      </c>
      <c r="L683" s="11">
        <f t="shared" si="50"/>
        <v>2018</v>
      </c>
      <c r="M683">
        <f t="shared" si="51"/>
        <v>9</v>
      </c>
      <c r="N683">
        <f t="shared" si="52"/>
        <v>17</v>
      </c>
    </row>
    <row r="684" spans="1:14" ht="18.95" hidden="1" customHeight="1" x14ac:dyDescent="0.35">
      <c r="A684" s="1">
        <v>43361</v>
      </c>
      <c r="B684">
        <v>289.57998700000002</v>
      </c>
      <c r="C684">
        <v>291.57998700000002</v>
      </c>
      <c r="D684">
        <v>289.54998799999998</v>
      </c>
      <c r="E684">
        <v>290.91000400000001</v>
      </c>
      <c r="F684">
        <v>277.386932</v>
      </c>
      <c r="G684">
        <v>61930400</v>
      </c>
      <c r="I684" s="7">
        <f t="shared" si="53"/>
        <v>7.7417261041229568E-3</v>
      </c>
      <c r="J684" s="6">
        <f t="shared" si="54"/>
        <v>7.2576208924810979E-4</v>
      </c>
      <c r="K684" s="10">
        <v>2</v>
      </c>
      <c r="L684" s="11">
        <f t="shared" si="50"/>
        <v>2018</v>
      </c>
      <c r="M684">
        <f t="shared" si="51"/>
        <v>9</v>
      </c>
      <c r="N684">
        <f t="shared" si="52"/>
        <v>18</v>
      </c>
    </row>
    <row r="685" spans="1:14" ht="18.95" hidden="1" customHeight="1" x14ac:dyDescent="0.35">
      <c r="A685" s="1">
        <v>43362</v>
      </c>
      <c r="B685">
        <v>290.97000100000002</v>
      </c>
      <c r="C685">
        <v>291.69000199999999</v>
      </c>
      <c r="D685">
        <v>290.82998700000002</v>
      </c>
      <c r="E685">
        <v>291.22000100000002</v>
      </c>
      <c r="F685">
        <v>277.68249500000002</v>
      </c>
      <c r="G685">
        <v>49080600</v>
      </c>
      <c r="I685" s="7">
        <f t="shared" si="53"/>
        <v>2.6812347092744796E-3</v>
      </c>
      <c r="J685" s="6">
        <f t="shared" si="54"/>
        <v>-2.7505757416303222E-4</v>
      </c>
      <c r="K685" s="10">
        <v>3</v>
      </c>
      <c r="L685" s="11">
        <f t="shared" si="50"/>
        <v>2018</v>
      </c>
      <c r="M685">
        <f t="shared" si="51"/>
        <v>9</v>
      </c>
      <c r="N685">
        <f t="shared" si="52"/>
        <v>19</v>
      </c>
    </row>
    <row r="686" spans="1:14" ht="18.95" hidden="1" customHeight="1" x14ac:dyDescent="0.35">
      <c r="A686" s="1">
        <v>43363</v>
      </c>
      <c r="B686">
        <v>292.64001500000001</v>
      </c>
      <c r="C686">
        <v>293.94000199999999</v>
      </c>
      <c r="D686">
        <v>291.23998999999998</v>
      </c>
      <c r="E686">
        <v>293.57998700000002</v>
      </c>
      <c r="F686">
        <v>279.93283100000002</v>
      </c>
      <c r="G686">
        <v>100360600</v>
      </c>
      <c r="I686" s="7">
        <f t="shared" si="53"/>
        <v>9.3400212576744256E-3</v>
      </c>
      <c r="J686" s="6">
        <f t="shared" si="54"/>
        <v>6.8638829514847561E-5</v>
      </c>
      <c r="K686" s="10">
        <v>4</v>
      </c>
      <c r="L686" s="11">
        <f t="shared" si="50"/>
        <v>2018</v>
      </c>
      <c r="M686">
        <f t="shared" si="51"/>
        <v>9</v>
      </c>
      <c r="N686">
        <f t="shared" si="52"/>
        <v>20</v>
      </c>
    </row>
    <row r="687" spans="1:14" ht="18.95" hidden="1" customHeight="1" x14ac:dyDescent="0.35">
      <c r="A687" s="1">
        <v>43364</v>
      </c>
      <c r="B687">
        <v>293.08999599999999</v>
      </c>
      <c r="C687">
        <v>293.22000100000002</v>
      </c>
      <c r="D687">
        <v>291.80999800000001</v>
      </c>
      <c r="E687">
        <v>291.98998999999998</v>
      </c>
      <c r="F687">
        <v>279.677032</v>
      </c>
      <c r="G687">
        <v>105479700</v>
      </c>
      <c r="I687" s="7">
        <f t="shared" si="53"/>
        <v>-1.2261939367140585E-3</v>
      </c>
      <c r="J687" s="6">
        <f t="shared" si="54"/>
        <v>-6.0289838489570114E-3</v>
      </c>
      <c r="K687" s="10">
        <v>5</v>
      </c>
      <c r="L687" s="11">
        <f t="shared" si="50"/>
        <v>2018</v>
      </c>
      <c r="M687">
        <f t="shared" si="51"/>
        <v>9</v>
      </c>
      <c r="N687">
        <f t="shared" si="52"/>
        <v>21</v>
      </c>
    </row>
    <row r="688" spans="1:14" ht="18.95" hidden="1" customHeight="1" x14ac:dyDescent="0.35">
      <c r="A688" s="1">
        <v>43367</v>
      </c>
      <c r="B688">
        <v>291.33999599999999</v>
      </c>
      <c r="C688">
        <v>291.5</v>
      </c>
      <c r="D688">
        <v>290.36999500000002</v>
      </c>
      <c r="E688">
        <v>291.01998900000001</v>
      </c>
      <c r="F688">
        <v>278.74795499999999</v>
      </c>
      <c r="G688">
        <v>53409600</v>
      </c>
      <c r="I688" s="7">
        <f t="shared" si="53"/>
        <v>-1.6781054720402487E-3</v>
      </c>
      <c r="J688" s="6">
        <f t="shared" si="54"/>
        <v>-5.5481182762462519E-3</v>
      </c>
      <c r="K688" s="10">
        <v>1</v>
      </c>
      <c r="L688" s="11">
        <f t="shared" si="50"/>
        <v>2018</v>
      </c>
      <c r="M688">
        <f t="shared" si="51"/>
        <v>9</v>
      </c>
      <c r="N688">
        <f t="shared" si="52"/>
        <v>24</v>
      </c>
    </row>
    <row r="689" spans="1:14" ht="18.95" hidden="1" customHeight="1" x14ac:dyDescent="0.35">
      <c r="A689" s="1">
        <v>43368</v>
      </c>
      <c r="B689">
        <v>291.52999899999998</v>
      </c>
      <c r="C689">
        <v>291.64999399999999</v>
      </c>
      <c r="D689">
        <v>290.48001099999999</v>
      </c>
      <c r="E689">
        <v>290.75</v>
      </c>
      <c r="F689">
        <v>278.489349</v>
      </c>
      <c r="G689">
        <v>44370000</v>
      </c>
      <c r="I689" s="7">
        <f t="shared" si="53"/>
        <v>2.1648169329014123E-3</v>
      </c>
      <c r="J689" s="6">
        <f t="shared" si="54"/>
        <v>-1.855467048347731E-3</v>
      </c>
      <c r="K689" s="10">
        <v>2</v>
      </c>
      <c r="L689" s="11">
        <f t="shared" si="50"/>
        <v>2018</v>
      </c>
      <c r="M689">
        <f t="shared" si="51"/>
        <v>9</v>
      </c>
      <c r="N689">
        <f t="shared" si="52"/>
        <v>25</v>
      </c>
    </row>
    <row r="690" spans="1:14" ht="18.95" customHeight="1" x14ac:dyDescent="0.35">
      <c r="A690" s="1">
        <v>43369</v>
      </c>
      <c r="B690">
        <v>290.91000400000001</v>
      </c>
      <c r="C690">
        <v>292.23998999999998</v>
      </c>
      <c r="D690">
        <v>289.41000400000001</v>
      </c>
      <c r="E690">
        <v>289.88000499999998</v>
      </c>
      <c r="F690">
        <v>277.65606700000001</v>
      </c>
      <c r="G690">
        <v>79739700</v>
      </c>
      <c r="H690" t="s">
        <v>13</v>
      </c>
      <c r="I690" s="7">
        <f t="shared" si="53"/>
        <v>5.124643164230361E-3</v>
      </c>
      <c r="J690" s="6">
        <f t="shared" si="54"/>
        <v>-4.6087566638004646E-3</v>
      </c>
      <c r="K690" s="10">
        <v>3</v>
      </c>
      <c r="L690" s="11">
        <f t="shared" si="50"/>
        <v>2018</v>
      </c>
      <c r="M690">
        <f t="shared" si="51"/>
        <v>9</v>
      </c>
      <c r="N690">
        <f t="shared" si="52"/>
        <v>26</v>
      </c>
    </row>
    <row r="691" spans="1:14" ht="18.95" customHeight="1" x14ac:dyDescent="0.35">
      <c r="A691" s="1">
        <v>43370</v>
      </c>
      <c r="B691">
        <v>290.41000400000001</v>
      </c>
      <c r="C691">
        <v>291.91000400000001</v>
      </c>
      <c r="D691">
        <v>290.10000600000001</v>
      </c>
      <c r="E691">
        <v>290.69000199999999</v>
      </c>
      <c r="F691">
        <v>278.43182400000001</v>
      </c>
      <c r="G691">
        <v>59249500</v>
      </c>
      <c r="H691" t="s">
        <v>12</v>
      </c>
      <c r="I691" s="7">
        <f t="shared" si="53"/>
        <v>7.0028941803006806E-3</v>
      </c>
      <c r="J691" s="6">
        <f t="shared" si="54"/>
        <v>7.5893816822593461E-4</v>
      </c>
      <c r="K691" s="10">
        <v>4</v>
      </c>
      <c r="L691" s="11">
        <f t="shared" si="50"/>
        <v>2018</v>
      </c>
      <c r="M691">
        <f t="shared" si="51"/>
        <v>9</v>
      </c>
      <c r="N691">
        <f t="shared" si="52"/>
        <v>27</v>
      </c>
    </row>
    <row r="692" spans="1:14" ht="18.95" customHeight="1" x14ac:dyDescent="0.35">
      <c r="A692" s="1">
        <v>43371</v>
      </c>
      <c r="B692">
        <v>289.98998999999998</v>
      </c>
      <c r="C692">
        <v>291.27999899999998</v>
      </c>
      <c r="D692">
        <v>289.95001200000002</v>
      </c>
      <c r="E692">
        <v>290.72000100000002</v>
      </c>
      <c r="F692">
        <v>278.46063199999998</v>
      </c>
      <c r="G692">
        <v>70091400</v>
      </c>
      <c r="H692" t="s">
        <v>11</v>
      </c>
      <c r="I692" s="7">
        <f t="shared" si="53"/>
        <v>2.0296432486177581E-3</v>
      </c>
      <c r="J692" s="6">
        <f t="shared" si="54"/>
        <v>-2.545632787191551E-3</v>
      </c>
      <c r="K692" s="10">
        <v>5</v>
      </c>
      <c r="L692" s="11">
        <f t="shared" si="50"/>
        <v>2018</v>
      </c>
      <c r="M692">
        <f t="shared" si="51"/>
        <v>9</v>
      </c>
      <c r="N692">
        <f t="shared" si="52"/>
        <v>28</v>
      </c>
    </row>
    <row r="693" spans="1:14" ht="18.95" hidden="1" customHeight="1" x14ac:dyDescent="0.35">
      <c r="A693" s="1">
        <v>43374</v>
      </c>
      <c r="B693">
        <v>292.10998499999999</v>
      </c>
      <c r="C693">
        <v>292.92999300000002</v>
      </c>
      <c r="D693">
        <v>290.98001099999999</v>
      </c>
      <c r="E693">
        <v>291.73001099999999</v>
      </c>
      <c r="F693">
        <v>279.42806999999999</v>
      </c>
      <c r="G693">
        <v>62078900</v>
      </c>
      <c r="I693" s="7">
        <f t="shared" si="53"/>
        <v>7.6017886364825637E-3</v>
      </c>
      <c r="J693" s="6">
        <f t="shared" si="54"/>
        <v>8.9436570963676368E-4</v>
      </c>
      <c r="K693" s="10">
        <v>1</v>
      </c>
      <c r="L693" s="11">
        <f t="shared" si="50"/>
        <v>2018</v>
      </c>
      <c r="M693">
        <f t="shared" si="51"/>
        <v>10</v>
      </c>
      <c r="N693">
        <f t="shared" si="52"/>
        <v>1</v>
      </c>
    </row>
    <row r="694" spans="1:14" ht="18.95" hidden="1" customHeight="1" x14ac:dyDescent="0.35">
      <c r="A694" s="1">
        <v>43375</v>
      </c>
      <c r="B694">
        <v>291.55999800000001</v>
      </c>
      <c r="C694">
        <v>292.35998499999999</v>
      </c>
      <c r="D694">
        <v>291.14001500000001</v>
      </c>
      <c r="E694">
        <v>291.55999800000001</v>
      </c>
      <c r="F694">
        <v>279.26516700000002</v>
      </c>
      <c r="G694">
        <v>47258200</v>
      </c>
      <c r="I694" s="7">
        <f t="shared" si="53"/>
        <v>2.1594418683239425E-3</v>
      </c>
      <c r="J694" s="6">
        <f t="shared" si="54"/>
        <v>-2.0224042016711991E-3</v>
      </c>
      <c r="K694" s="10">
        <v>2</v>
      </c>
      <c r="L694" s="11">
        <f t="shared" si="50"/>
        <v>2018</v>
      </c>
      <c r="M694">
        <f t="shared" si="51"/>
        <v>10</v>
      </c>
      <c r="N694">
        <f t="shared" si="52"/>
        <v>2</v>
      </c>
    </row>
    <row r="695" spans="1:14" ht="18.95" hidden="1" customHeight="1" x14ac:dyDescent="0.35">
      <c r="A695" s="1">
        <v>43376</v>
      </c>
      <c r="B695">
        <v>292.73998999999998</v>
      </c>
      <c r="C695">
        <v>293.209991</v>
      </c>
      <c r="D695">
        <v>291.32000699999998</v>
      </c>
      <c r="E695">
        <v>291.72000100000002</v>
      </c>
      <c r="F695">
        <v>279.41842700000001</v>
      </c>
      <c r="G695">
        <v>64694600</v>
      </c>
      <c r="I695" s="7">
        <f t="shared" si="53"/>
        <v>5.6591885420440797E-3</v>
      </c>
      <c r="J695" s="6">
        <f t="shared" si="54"/>
        <v>-8.2312732077886701E-4</v>
      </c>
      <c r="K695" s="10">
        <v>3</v>
      </c>
      <c r="L695" s="11">
        <f t="shared" si="50"/>
        <v>2018</v>
      </c>
      <c r="M695">
        <f t="shared" si="51"/>
        <v>10</v>
      </c>
      <c r="N695">
        <f t="shared" si="52"/>
        <v>3</v>
      </c>
    </row>
    <row r="696" spans="1:14" ht="18.95" hidden="1" customHeight="1" x14ac:dyDescent="0.35">
      <c r="A696" s="1">
        <v>43377</v>
      </c>
      <c r="B696">
        <v>291.17999300000002</v>
      </c>
      <c r="C696">
        <v>291.23998999999998</v>
      </c>
      <c r="D696">
        <v>287.66000400000001</v>
      </c>
      <c r="E696">
        <v>289.44000199999999</v>
      </c>
      <c r="F696">
        <v>277.23455799999999</v>
      </c>
      <c r="G696">
        <v>111545900</v>
      </c>
      <c r="I696" s="7">
        <f t="shared" si="53"/>
        <v>-1.6454511118695876E-3</v>
      </c>
      <c r="J696" s="6">
        <f t="shared" si="54"/>
        <v>-1.3917444762383671E-2</v>
      </c>
      <c r="K696" s="10">
        <v>4</v>
      </c>
      <c r="L696" s="11">
        <f t="shared" si="50"/>
        <v>2018</v>
      </c>
      <c r="M696">
        <f t="shared" si="51"/>
        <v>10</v>
      </c>
      <c r="N696">
        <f t="shared" si="52"/>
        <v>4</v>
      </c>
    </row>
    <row r="697" spans="1:14" ht="18.95" hidden="1" customHeight="1" x14ac:dyDescent="0.35">
      <c r="A697" s="1">
        <v>43378</v>
      </c>
      <c r="B697">
        <v>289.69000199999999</v>
      </c>
      <c r="C697">
        <v>290.26998900000001</v>
      </c>
      <c r="D697">
        <v>286.22000100000002</v>
      </c>
      <c r="E697">
        <v>287.82000699999998</v>
      </c>
      <c r="F697">
        <v>275.68289199999998</v>
      </c>
      <c r="G697">
        <v>105951700</v>
      </c>
      <c r="I697" s="7">
        <f t="shared" si="53"/>
        <v>2.8675614782507392E-3</v>
      </c>
      <c r="J697" s="6">
        <f t="shared" si="54"/>
        <v>-1.112493427912555E-2</v>
      </c>
      <c r="K697" s="10">
        <v>5</v>
      </c>
      <c r="L697" s="11">
        <f t="shared" si="50"/>
        <v>2018</v>
      </c>
      <c r="M697">
        <f t="shared" si="51"/>
        <v>10</v>
      </c>
      <c r="N697">
        <f t="shared" si="52"/>
        <v>5</v>
      </c>
    </row>
    <row r="698" spans="1:14" ht="18.95" customHeight="1" x14ac:dyDescent="0.35">
      <c r="A698" s="1">
        <v>43381</v>
      </c>
      <c r="B698">
        <v>287.04998799999998</v>
      </c>
      <c r="C698">
        <v>288.22000100000002</v>
      </c>
      <c r="D698">
        <v>285.5</v>
      </c>
      <c r="E698">
        <v>287.82000699999998</v>
      </c>
      <c r="F698">
        <v>275.68289199999998</v>
      </c>
      <c r="G698">
        <v>87742200</v>
      </c>
      <c r="H698" t="s">
        <v>13</v>
      </c>
      <c r="I698" s="7">
        <f t="shared" si="53"/>
        <v>1.3897366071568794E-3</v>
      </c>
      <c r="J698" s="6">
        <f t="shared" si="54"/>
        <v>-8.0606175511627152E-3</v>
      </c>
      <c r="K698" s="10">
        <v>1</v>
      </c>
      <c r="L698" s="11">
        <f t="shared" si="50"/>
        <v>2018</v>
      </c>
      <c r="M698">
        <f t="shared" si="51"/>
        <v>10</v>
      </c>
      <c r="N698">
        <f t="shared" si="52"/>
        <v>8</v>
      </c>
    </row>
    <row r="699" spans="1:14" ht="18.95" customHeight="1" x14ac:dyDescent="0.35">
      <c r="A699" s="1">
        <v>43382</v>
      </c>
      <c r="B699">
        <v>287.39001500000001</v>
      </c>
      <c r="C699">
        <v>288.85998499999999</v>
      </c>
      <c r="D699">
        <v>286.76998900000001</v>
      </c>
      <c r="E699">
        <v>287.39999399999999</v>
      </c>
      <c r="F699">
        <v>275.28057899999999</v>
      </c>
      <c r="G699">
        <v>74339000</v>
      </c>
      <c r="H699" t="s">
        <v>12</v>
      </c>
      <c r="I699" s="7">
        <f t="shared" si="53"/>
        <v>3.6132929424882521E-3</v>
      </c>
      <c r="J699" s="6">
        <f t="shared" si="54"/>
        <v>-3.6481758545713816E-3</v>
      </c>
      <c r="K699" s="10">
        <v>2</v>
      </c>
      <c r="L699" s="11">
        <f t="shared" si="50"/>
        <v>2018</v>
      </c>
      <c r="M699">
        <f t="shared" si="51"/>
        <v>10</v>
      </c>
      <c r="N699">
        <f t="shared" si="52"/>
        <v>9</v>
      </c>
    </row>
    <row r="700" spans="1:14" ht="18.95" customHeight="1" x14ac:dyDescent="0.35">
      <c r="A700" s="1">
        <v>43383</v>
      </c>
      <c r="B700">
        <v>286.82998700000002</v>
      </c>
      <c r="C700">
        <v>286.91000400000001</v>
      </c>
      <c r="D700">
        <v>277.88000499999998</v>
      </c>
      <c r="E700">
        <v>278.29998799999998</v>
      </c>
      <c r="F700">
        <v>266.56436200000002</v>
      </c>
      <c r="G700">
        <v>214731000</v>
      </c>
      <c r="H700" t="s">
        <v>11</v>
      </c>
      <c r="I700" s="7">
        <f t="shared" si="53"/>
        <v>-1.7049060898727002E-3</v>
      </c>
      <c r="J700" s="6">
        <f t="shared" si="54"/>
        <v>-3.312452748346268E-2</v>
      </c>
      <c r="K700" s="10">
        <v>3</v>
      </c>
      <c r="L700" s="11">
        <f t="shared" si="50"/>
        <v>2018</v>
      </c>
      <c r="M700">
        <f t="shared" si="51"/>
        <v>10</v>
      </c>
      <c r="N700">
        <f t="shared" si="52"/>
        <v>10</v>
      </c>
    </row>
    <row r="701" spans="1:14" ht="18.95" hidden="1" customHeight="1" x14ac:dyDescent="0.35">
      <c r="A701" s="1">
        <v>43384</v>
      </c>
      <c r="B701">
        <v>277.07998700000002</v>
      </c>
      <c r="C701">
        <v>278.89999399999999</v>
      </c>
      <c r="D701">
        <v>270.35998499999999</v>
      </c>
      <c r="E701">
        <v>272.17001299999998</v>
      </c>
      <c r="F701">
        <v>260.69284099999999</v>
      </c>
      <c r="G701">
        <v>274840500</v>
      </c>
      <c r="I701" s="7">
        <f t="shared" si="53"/>
        <v>2.1559684724097353E-3</v>
      </c>
      <c r="J701" s="6">
        <f t="shared" si="54"/>
        <v>-2.8530374927648185E-2</v>
      </c>
      <c r="K701" s="10">
        <v>4</v>
      </c>
      <c r="L701" s="11">
        <f t="shared" si="50"/>
        <v>2018</v>
      </c>
      <c r="M701">
        <f t="shared" si="51"/>
        <v>10</v>
      </c>
      <c r="N701">
        <f t="shared" si="52"/>
        <v>11</v>
      </c>
    </row>
    <row r="702" spans="1:14" ht="18.95" hidden="1" customHeight="1" x14ac:dyDescent="0.35">
      <c r="A702" s="1">
        <v>43385</v>
      </c>
      <c r="B702">
        <v>276.76998900000001</v>
      </c>
      <c r="C702">
        <v>277.08999599999999</v>
      </c>
      <c r="D702">
        <v>272.36999500000002</v>
      </c>
      <c r="E702">
        <v>275.95001200000002</v>
      </c>
      <c r="F702">
        <v>264.313446</v>
      </c>
      <c r="G702">
        <v>183186500</v>
      </c>
      <c r="I702" s="7">
        <f t="shared" si="53"/>
        <v>1.8076873883971938E-2</v>
      </c>
      <c r="J702" s="6">
        <f t="shared" si="54"/>
        <v>7.3476867563670241E-4</v>
      </c>
      <c r="K702" s="10">
        <v>5</v>
      </c>
      <c r="L702" s="11">
        <f t="shared" si="50"/>
        <v>2018</v>
      </c>
      <c r="M702">
        <f t="shared" si="51"/>
        <v>10</v>
      </c>
      <c r="N702">
        <f t="shared" si="52"/>
        <v>12</v>
      </c>
    </row>
    <row r="703" spans="1:14" ht="18.95" hidden="1" customHeight="1" x14ac:dyDescent="0.35">
      <c r="A703" s="1">
        <v>43388</v>
      </c>
      <c r="B703">
        <v>275.54998799999998</v>
      </c>
      <c r="C703">
        <v>277.040009</v>
      </c>
      <c r="D703">
        <v>274.29998799999998</v>
      </c>
      <c r="E703">
        <v>274.39999399999999</v>
      </c>
      <c r="F703">
        <v>262.82879600000001</v>
      </c>
      <c r="G703">
        <v>102263700</v>
      </c>
      <c r="I703" s="7">
        <f t="shared" si="53"/>
        <v>3.9499798970836159E-3</v>
      </c>
      <c r="J703" s="6">
        <f t="shared" si="54"/>
        <v>-5.9794307963285404E-3</v>
      </c>
      <c r="K703" s="10">
        <v>1</v>
      </c>
      <c r="L703" s="11">
        <f t="shared" si="50"/>
        <v>2018</v>
      </c>
      <c r="M703">
        <f t="shared" si="51"/>
        <v>10</v>
      </c>
      <c r="N703">
        <f t="shared" si="52"/>
        <v>15</v>
      </c>
    </row>
    <row r="704" spans="1:14" ht="18.95" hidden="1" customHeight="1" x14ac:dyDescent="0.35">
      <c r="A704" s="1">
        <v>43389</v>
      </c>
      <c r="B704">
        <v>276.60000600000001</v>
      </c>
      <c r="C704">
        <v>280.82000699999998</v>
      </c>
      <c r="D704">
        <v>276.07000699999998</v>
      </c>
      <c r="E704">
        <v>280.39999399999999</v>
      </c>
      <c r="F704">
        <v>268.57574499999998</v>
      </c>
      <c r="G704">
        <v>118255800</v>
      </c>
      <c r="I704" s="7">
        <f t="shared" si="53"/>
        <v>2.3396549345405537E-2</v>
      </c>
      <c r="J704" s="6">
        <f t="shared" si="54"/>
        <v>6.0860533400739908E-3</v>
      </c>
      <c r="K704" s="10">
        <v>2</v>
      </c>
      <c r="L704" s="11">
        <f t="shared" si="50"/>
        <v>2018</v>
      </c>
      <c r="M704">
        <f t="shared" si="51"/>
        <v>10</v>
      </c>
      <c r="N704">
        <f t="shared" si="52"/>
        <v>16</v>
      </c>
    </row>
    <row r="705" spans="1:14" ht="18.95" hidden="1" customHeight="1" x14ac:dyDescent="0.35">
      <c r="A705" s="1">
        <v>43390</v>
      </c>
      <c r="B705">
        <v>280.44000199999999</v>
      </c>
      <c r="C705">
        <v>281.14999399999999</v>
      </c>
      <c r="D705">
        <v>277.55999800000001</v>
      </c>
      <c r="E705">
        <v>280.45001200000002</v>
      </c>
      <c r="F705">
        <v>268.62365699999998</v>
      </c>
      <c r="G705">
        <v>110626000</v>
      </c>
      <c r="I705" s="7">
        <f t="shared" si="53"/>
        <v>2.674750413867698E-3</v>
      </c>
      <c r="J705" s="6">
        <f t="shared" si="54"/>
        <v>-1.0128373968510089E-2</v>
      </c>
      <c r="K705" s="10">
        <v>3</v>
      </c>
      <c r="L705" s="11">
        <f t="shared" si="50"/>
        <v>2018</v>
      </c>
      <c r="M705">
        <f t="shared" si="51"/>
        <v>10</v>
      </c>
      <c r="N705">
        <f t="shared" si="52"/>
        <v>17</v>
      </c>
    </row>
    <row r="706" spans="1:14" ht="18.95" hidden="1" customHeight="1" x14ac:dyDescent="0.35">
      <c r="A706" s="1">
        <v>43391</v>
      </c>
      <c r="B706">
        <v>279.39999399999999</v>
      </c>
      <c r="C706">
        <v>280.07000699999998</v>
      </c>
      <c r="D706">
        <v>274.97000100000002</v>
      </c>
      <c r="E706">
        <v>276.39999399999999</v>
      </c>
      <c r="F706">
        <v>264.744415</v>
      </c>
      <c r="G706">
        <v>134557500</v>
      </c>
      <c r="I706" s="7">
        <f t="shared" si="53"/>
        <v>-1.3549830049571889E-3</v>
      </c>
      <c r="J706" s="6">
        <f t="shared" si="54"/>
        <v>-1.9540063346476129E-2</v>
      </c>
      <c r="K706" s="10">
        <v>4</v>
      </c>
      <c r="L706" s="11">
        <f t="shared" si="50"/>
        <v>2018</v>
      </c>
      <c r="M706">
        <f t="shared" si="51"/>
        <v>10</v>
      </c>
      <c r="N706">
        <f t="shared" si="52"/>
        <v>18</v>
      </c>
    </row>
    <row r="707" spans="1:14" ht="18.95" hidden="1" customHeight="1" x14ac:dyDescent="0.35">
      <c r="A707" s="1">
        <v>43392</v>
      </c>
      <c r="B707">
        <v>277.13000499999998</v>
      </c>
      <c r="C707">
        <v>279.29998799999998</v>
      </c>
      <c r="D707">
        <v>275.47000100000002</v>
      </c>
      <c r="E707">
        <v>276.25</v>
      </c>
      <c r="F707">
        <v>264.60082999999997</v>
      </c>
      <c r="G707">
        <v>139901600</v>
      </c>
      <c r="I707" s="7">
        <f t="shared" si="53"/>
        <v>1.0492019041071297E-2</v>
      </c>
      <c r="J707" s="6">
        <f t="shared" si="54"/>
        <v>-3.3646636041532174E-3</v>
      </c>
      <c r="K707" s="10">
        <v>5</v>
      </c>
      <c r="L707" s="11">
        <f t="shared" ref="L707:L770" si="55">YEAR(A707)</f>
        <v>2018</v>
      </c>
      <c r="M707">
        <f t="shared" ref="M707:M770" si="56">MONTH(A707)</f>
        <v>10</v>
      </c>
      <c r="N707">
        <f t="shared" ref="N707:N770" si="57">DAY(A707)</f>
        <v>19</v>
      </c>
    </row>
    <row r="708" spans="1:14" ht="18.95" hidden="1" customHeight="1" x14ac:dyDescent="0.35">
      <c r="A708" s="1">
        <v>43395</v>
      </c>
      <c r="B708">
        <v>277</v>
      </c>
      <c r="C708">
        <v>277.35998499999999</v>
      </c>
      <c r="D708">
        <v>274.41000400000001</v>
      </c>
      <c r="E708">
        <v>275.01001000000002</v>
      </c>
      <c r="F708">
        <v>263.41308600000002</v>
      </c>
      <c r="G708">
        <v>82415800</v>
      </c>
      <c r="I708" s="7">
        <f t="shared" ref="I708:I771" si="58">(C708-E707)/E707</f>
        <v>4.0180452488687594E-3</v>
      </c>
      <c r="J708" s="6">
        <f t="shared" ref="J708:J771" si="59">(-E707+D708)/E707</f>
        <v>-6.6606190045248332E-3</v>
      </c>
      <c r="K708" s="10">
        <v>1</v>
      </c>
      <c r="L708" s="11">
        <f t="shared" si="55"/>
        <v>2018</v>
      </c>
      <c r="M708">
        <f t="shared" si="56"/>
        <v>10</v>
      </c>
      <c r="N708">
        <f t="shared" si="57"/>
        <v>22</v>
      </c>
    </row>
    <row r="709" spans="1:14" ht="18.95" hidden="1" customHeight="1" x14ac:dyDescent="0.35">
      <c r="A709" s="1">
        <v>43396</v>
      </c>
      <c r="B709">
        <v>270.95001200000002</v>
      </c>
      <c r="C709">
        <v>274.86999500000002</v>
      </c>
      <c r="D709">
        <v>268.60998499999999</v>
      </c>
      <c r="E709">
        <v>273.60998499999999</v>
      </c>
      <c r="F709">
        <v>262.072113</v>
      </c>
      <c r="G709">
        <v>146352700</v>
      </c>
      <c r="I709" s="7">
        <f t="shared" si="58"/>
        <v>-5.0912692232550128E-4</v>
      </c>
      <c r="J709" s="6">
        <f t="shared" si="59"/>
        <v>-2.3271971082070894E-2</v>
      </c>
      <c r="K709" s="10">
        <v>2</v>
      </c>
      <c r="L709" s="11">
        <f t="shared" si="55"/>
        <v>2018</v>
      </c>
      <c r="M709">
        <f t="shared" si="56"/>
        <v>10</v>
      </c>
      <c r="N709">
        <f t="shared" si="57"/>
        <v>23</v>
      </c>
    </row>
    <row r="710" spans="1:14" ht="18.95" hidden="1" customHeight="1" x14ac:dyDescent="0.35">
      <c r="A710" s="1">
        <v>43397</v>
      </c>
      <c r="B710">
        <v>273.32998700000002</v>
      </c>
      <c r="C710">
        <v>273.76001000000002</v>
      </c>
      <c r="D710">
        <v>264.70001200000002</v>
      </c>
      <c r="E710">
        <v>265.32000699999998</v>
      </c>
      <c r="F710">
        <v>254.13168300000001</v>
      </c>
      <c r="G710">
        <v>177806700</v>
      </c>
      <c r="I710" s="7">
        <f t="shared" si="58"/>
        <v>5.4831697754023059E-4</v>
      </c>
      <c r="J710" s="6">
        <f t="shared" si="59"/>
        <v>-3.2564502351768998E-2</v>
      </c>
      <c r="K710" s="10">
        <v>3</v>
      </c>
      <c r="L710" s="11">
        <f t="shared" si="55"/>
        <v>2018</v>
      </c>
      <c r="M710">
        <f t="shared" si="56"/>
        <v>10</v>
      </c>
      <c r="N710">
        <f t="shared" si="57"/>
        <v>24</v>
      </c>
    </row>
    <row r="711" spans="1:14" ht="18.95" hidden="1" customHeight="1" x14ac:dyDescent="0.35">
      <c r="A711" s="1">
        <v>43398</v>
      </c>
      <c r="B711">
        <v>267.38000499999998</v>
      </c>
      <c r="C711">
        <v>271.80999800000001</v>
      </c>
      <c r="D711">
        <v>266.23001099999999</v>
      </c>
      <c r="E711">
        <v>270.07998700000002</v>
      </c>
      <c r="F711">
        <v>258.69097900000003</v>
      </c>
      <c r="G711">
        <v>138061500</v>
      </c>
      <c r="I711" s="7">
        <f t="shared" si="58"/>
        <v>2.4460993625708867E-2</v>
      </c>
      <c r="J711" s="6">
        <f t="shared" si="59"/>
        <v>3.4298355796440749E-3</v>
      </c>
      <c r="K711" s="10">
        <v>4</v>
      </c>
      <c r="L711" s="11">
        <f t="shared" si="55"/>
        <v>2018</v>
      </c>
      <c r="M711">
        <f t="shared" si="56"/>
        <v>10</v>
      </c>
      <c r="N711">
        <f t="shared" si="57"/>
        <v>25</v>
      </c>
    </row>
    <row r="712" spans="1:14" ht="18.95" hidden="1" customHeight="1" x14ac:dyDescent="0.35">
      <c r="A712" s="1">
        <v>43399</v>
      </c>
      <c r="B712">
        <v>265.92001299999998</v>
      </c>
      <c r="C712">
        <v>271</v>
      </c>
      <c r="D712">
        <v>262.290009</v>
      </c>
      <c r="E712">
        <v>265.32998700000002</v>
      </c>
      <c r="F712">
        <v>254.141266</v>
      </c>
      <c r="G712">
        <v>201574600</v>
      </c>
      <c r="I712" s="7">
        <f t="shared" si="58"/>
        <v>3.4064464021170996E-3</v>
      </c>
      <c r="J712" s="6">
        <f t="shared" si="59"/>
        <v>-2.884322561819443E-2</v>
      </c>
      <c r="K712" s="10">
        <v>5</v>
      </c>
      <c r="L712" s="11">
        <f t="shared" si="55"/>
        <v>2018</v>
      </c>
      <c r="M712">
        <f t="shared" si="56"/>
        <v>10</v>
      </c>
      <c r="N712">
        <f t="shared" si="57"/>
        <v>26</v>
      </c>
    </row>
    <row r="713" spans="1:14" ht="18.95" hidden="1" customHeight="1" x14ac:dyDescent="0.35">
      <c r="A713" s="1">
        <v>43402</v>
      </c>
      <c r="B713">
        <v>268.79998799999998</v>
      </c>
      <c r="C713">
        <v>270.25</v>
      </c>
      <c r="D713">
        <v>259.85000600000001</v>
      </c>
      <c r="E713">
        <v>263.85998499999999</v>
      </c>
      <c r="F713">
        <v>252.73327599999999</v>
      </c>
      <c r="G713">
        <v>160749100</v>
      </c>
      <c r="I713" s="7">
        <f t="shared" si="58"/>
        <v>1.8542996423544025E-2</v>
      </c>
      <c r="J713" s="6">
        <f t="shared" si="59"/>
        <v>-2.0653455201051243E-2</v>
      </c>
      <c r="K713" s="10">
        <v>1</v>
      </c>
      <c r="L713" s="11">
        <f t="shared" si="55"/>
        <v>2018</v>
      </c>
      <c r="M713">
        <f t="shared" si="56"/>
        <v>10</v>
      </c>
      <c r="N713">
        <f t="shared" si="57"/>
        <v>29</v>
      </c>
    </row>
    <row r="714" spans="1:14" ht="18.95" hidden="1" customHeight="1" x14ac:dyDescent="0.35">
      <c r="A714" s="1">
        <v>43403</v>
      </c>
      <c r="B714">
        <v>263.67001299999998</v>
      </c>
      <c r="C714">
        <v>268.11999500000002</v>
      </c>
      <c r="D714">
        <v>263.11999500000002</v>
      </c>
      <c r="E714">
        <v>267.76998900000001</v>
      </c>
      <c r="F714">
        <v>256.47833300000002</v>
      </c>
      <c r="G714">
        <v>157116000</v>
      </c>
      <c r="I714" s="7">
        <f t="shared" si="58"/>
        <v>1.6144964155895114E-2</v>
      </c>
      <c r="J714" s="6">
        <f t="shared" si="59"/>
        <v>-2.8044798077282444E-3</v>
      </c>
      <c r="K714" s="10">
        <v>2</v>
      </c>
      <c r="L714" s="11">
        <f t="shared" si="55"/>
        <v>2018</v>
      </c>
      <c r="M714">
        <f t="shared" si="56"/>
        <v>10</v>
      </c>
      <c r="N714">
        <f t="shared" si="57"/>
        <v>30</v>
      </c>
    </row>
    <row r="715" spans="1:14" ht="18.95" hidden="1" customHeight="1" x14ac:dyDescent="0.35">
      <c r="A715" s="1">
        <v>43404</v>
      </c>
      <c r="B715">
        <v>270.64999399999999</v>
      </c>
      <c r="C715">
        <v>273.23001099999999</v>
      </c>
      <c r="D715">
        <v>270.11999500000002</v>
      </c>
      <c r="E715">
        <v>270.63000499999998</v>
      </c>
      <c r="F715">
        <v>259.217804</v>
      </c>
      <c r="G715">
        <v>128296300</v>
      </c>
      <c r="I715" s="7">
        <f t="shared" si="58"/>
        <v>2.0390716750561547E-2</v>
      </c>
      <c r="J715" s="6">
        <f t="shared" si="59"/>
        <v>8.7762112878154077E-3</v>
      </c>
      <c r="K715" s="10">
        <v>3</v>
      </c>
      <c r="L715" s="11">
        <f t="shared" si="55"/>
        <v>2018</v>
      </c>
      <c r="M715">
        <f t="shared" si="56"/>
        <v>10</v>
      </c>
      <c r="N715">
        <f t="shared" si="57"/>
        <v>31</v>
      </c>
    </row>
    <row r="716" spans="1:14" ht="18.95" hidden="1" customHeight="1" x14ac:dyDescent="0.35">
      <c r="A716" s="1">
        <v>43405</v>
      </c>
      <c r="B716">
        <v>271.60000600000001</v>
      </c>
      <c r="C716">
        <v>273.73001099999999</v>
      </c>
      <c r="D716">
        <v>270.38000499999998</v>
      </c>
      <c r="E716">
        <v>273.51001000000002</v>
      </c>
      <c r="F716">
        <v>261.97637900000001</v>
      </c>
      <c r="G716">
        <v>99495000</v>
      </c>
      <c r="I716" s="7">
        <f t="shared" si="58"/>
        <v>1.1454775681654396E-2</v>
      </c>
      <c r="J716" s="6">
        <f t="shared" si="59"/>
        <v>-9.2377044444868562E-4</v>
      </c>
      <c r="K716" s="10">
        <v>4</v>
      </c>
      <c r="L716" s="11">
        <f t="shared" si="55"/>
        <v>2018</v>
      </c>
      <c r="M716">
        <f t="shared" si="56"/>
        <v>11</v>
      </c>
      <c r="N716">
        <f t="shared" si="57"/>
        <v>1</v>
      </c>
    </row>
    <row r="717" spans="1:14" ht="18.95" hidden="1" customHeight="1" x14ac:dyDescent="0.35">
      <c r="A717" s="1">
        <v>43406</v>
      </c>
      <c r="B717">
        <v>274.75</v>
      </c>
      <c r="C717">
        <v>275.23001099999999</v>
      </c>
      <c r="D717">
        <v>269.58999599999999</v>
      </c>
      <c r="E717">
        <v>271.89001500000001</v>
      </c>
      <c r="F717">
        <v>260.42465199999998</v>
      </c>
      <c r="G717">
        <v>122634100</v>
      </c>
      <c r="I717" s="7">
        <f t="shared" si="58"/>
        <v>6.2886217583040848E-3</v>
      </c>
      <c r="J717" s="6">
        <f t="shared" si="59"/>
        <v>-1.4332250581980663E-2</v>
      </c>
      <c r="K717" s="10">
        <v>5</v>
      </c>
      <c r="L717" s="11">
        <f t="shared" si="55"/>
        <v>2018</v>
      </c>
      <c r="M717">
        <f t="shared" si="56"/>
        <v>11</v>
      </c>
      <c r="N717">
        <f t="shared" si="57"/>
        <v>2</v>
      </c>
    </row>
    <row r="718" spans="1:14" ht="18.95" hidden="1" customHeight="1" x14ac:dyDescent="0.35">
      <c r="A718" s="1">
        <v>43409</v>
      </c>
      <c r="B718">
        <v>272.44000199999999</v>
      </c>
      <c r="C718">
        <v>274.01001000000002</v>
      </c>
      <c r="D718">
        <v>271.35000600000001</v>
      </c>
      <c r="E718">
        <v>273.39001500000001</v>
      </c>
      <c r="F718">
        <v>261.86142000000001</v>
      </c>
      <c r="G718">
        <v>65622500</v>
      </c>
      <c r="I718" s="7">
        <f t="shared" si="58"/>
        <v>7.7972521352062786E-3</v>
      </c>
      <c r="J718" s="6">
        <f t="shared" si="59"/>
        <v>-1.9861303108170327E-3</v>
      </c>
      <c r="K718" s="10">
        <v>1</v>
      </c>
      <c r="L718" s="11">
        <f t="shared" si="55"/>
        <v>2018</v>
      </c>
      <c r="M718">
        <f t="shared" si="56"/>
        <v>11</v>
      </c>
      <c r="N718">
        <f t="shared" si="57"/>
        <v>5</v>
      </c>
    </row>
    <row r="719" spans="1:14" ht="18.95" hidden="1" customHeight="1" x14ac:dyDescent="0.35">
      <c r="A719" s="1">
        <v>43410</v>
      </c>
      <c r="B719">
        <v>273.32000699999998</v>
      </c>
      <c r="C719">
        <v>275.29998799999998</v>
      </c>
      <c r="D719">
        <v>273.25</v>
      </c>
      <c r="E719">
        <v>275.11999500000002</v>
      </c>
      <c r="F719">
        <v>263.51843300000002</v>
      </c>
      <c r="G719">
        <v>60085900</v>
      </c>
      <c r="I719" s="7">
        <f t="shared" si="58"/>
        <v>6.9862573437438069E-3</v>
      </c>
      <c r="J719" s="6">
        <f t="shared" si="59"/>
        <v>-5.1214379574179153E-4</v>
      </c>
      <c r="K719" s="10">
        <v>2</v>
      </c>
      <c r="L719" s="11">
        <f t="shared" si="55"/>
        <v>2018</v>
      </c>
      <c r="M719">
        <f t="shared" si="56"/>
        <v>11</v>
      </c>
      <c r="N719">
        <f t="shared" si="57"/>
        <v>6</v>
      </c>
    </row>
    <row r="720" spans="1:14" ht="18.95" hidden="1" customHeight="1" x14ac:dyDescent="0.35">
      <c r="A720" s="1">
        <v>43411</v>
      </c>
      <c r="B720">
        <v>277.55999800000001</v>
      </c>
      <c r="C720">
        <v>281.10000600000001</v>
      </c>
      <c r="D720">
        <v>277.07998700000002</v>
      </c>
      <c r="E720">
        <v>281.01001000000002</v>
      </c>
      <c r="F720">
        <v>269.16006499999997</v>
      </c>
      <c r="G720">
        <v>102752100</v>
      </c>
      <c r="I720" s="7">
        <f t="shared" si="58"/>
        <v>2.1736010136231609E-2</v>
      </c>
      <c r="J720" s="6">
        <f t="shared" si="59"/>
        <v>7.124135052415945E-3</v>
      </c>
      <c r="K720" s="10">
        <v>3</v>
      </c>
      <c r="L720" s="11">
        <f t="shared" si="55"/>
        <v>2018</v>
      </c>
      <c r="M720">
        <f t="shared" si="56"/>
        <v>11</v>
      </c>
      <c r="N720">
        <f t="shared" si="57"/>
        <v>7</v>
      </c>
    </row>
    <row r="721" spans="1:14" ht="18.95" hidden="1" customHeight="1" x14ac:dyDescent="0.35">
      <c r="A721" s="1">
        <v>43412</v>
      </c>
      <c r="B721">
        <v>280.10998499999999</v>
      </c>
      <c r="C721">
        <v>281.22000100000002</v>
      </c>
      <c r="D721">
        <v>279.22000100000002</v>
      </c>
      <c r="E721">
        <v>280.5</v>
      </c>
      <c r="F721">
        <v>268.671539</v>
      </c>
      <c r="G721">
        <v>65584900</v>
      </c>
      <c r="I721" s="7">
        <f t="shared" si="58"/>
        <v>7.4727231247030039E-4</v>
      </c>
      <c r="J721" s="6">
        <f t="shared" si="59"/>
        <v>-6.3699118760929463E-3</v>
      </c>
      <c r="K721" s="10">
        <v>4</v>
      </c>
      <c r="L721" s="11">
        <f t="shared" si="55"/>
        <v>2018</v>
      </c>
      <c r="M721">
        <f t="shared" si="56"/>
        <v>11</v>
      </c>
      <c r="N721">
        <f t="shared" si="57"/>
        <v>8</v>
      </c>
    </row>
    <row r="722" spans="1:14" ht="18.95" hidden="1" customHeight="1" x14ac:dyDescent="0.35">
      <c r="A722" s="1">
        <v>43413</v>
      </c>
      <c r="B722">
        <v>279.02999899999998</v>
      </c>
      <c r="C722">
        <v>279.23998999999998</v>
      </c>
      <c r="D722">
        <v>276.17999300000002</v>
      </c>
      <c r="E722">
        <v>277.76001000000002</v>
      </c>
      <c r="F722">
        <v>266.04714999999999</v>
      </c>
      <c r="G722">
        <v>98812600</v>
      </c>
      <c r="I722" s="7">
        <f t="shared" si="58"/>
        <v>-4.4920142602496342E-3</v>
      </c>
      <c r="J722" s="6">
        <f t="shared" si="59"/>
        <v>-1.540109447415321E-2</v>
      </c>
      <c r="K722" s="10">
        <v>5</v>
      </c>
      <c r="L722" s="11">
        <f t="shared" si="55"/>
        <v>2018</v>
      </c>
      <c r="M722">
        <f t="shared" si="56"/>
        <v>11</v>
      </c>
      <c r="N722">
        <f t="shared" si="57"/>
        <v>9</v>
      </c>
    </row>
    <row r="723" spans="1:14" ht="18.95" hidden="1" customHeight="1" x14ac:dyDescent="0.35">
      <c r="A723" s="1">
        <v>43416</v>
      </c>
      <c r="B723">
        <v>277.19000199999999</v>
      </c>
      <c r="C723">
        <v>277.459991</v>
      </c>
      <c r="D723">
        <v>271.98998999999998</v>
      </c>
      <c r="E723">
        <v>272.57000699999998</v>
      </c>
      <c r="F723">
        <v>261.07595800000001</v>
      </c>
      <c r="G723">
        <v>99673600</v>
      </c>
      <c r="I723" s="7">
        <f t="shared" si="58"/>
        <v>-1.0801374899144776E-3</v>
      </c>
      <c r="J723" s="6">
        <f t="shared" si="59"/>
        <v>-2.0773400749805722E-2</v>
      </c>
      <c r="K723" s="10">
        <v>1</v>
      </c>
      <c r="L723" s="11">
        <f t="shared" si="55"/>
        <v>2018</v>
      </c>
      <c r="M723">
        <f t="shared" si="56"/>
        <v>11</v>
      </c>
      <c r="N723">
        <f t="shared" si="57"/>
        <v>12</v>
      </c>
    </row>
    <row r="724" spans="1:14" ht="18.95" hidden="1" customHeight="1" x14ac:dyDescent="0.35">
      <c r="A724" s="1">
        <v>43417</v>
      </c>
      <c r="B724">
        <v>273.08999599999999</v>
      </c>
      <c r="C724">
        <v>275.32998700000002</v>
      </c>
      <c r="D724">
        <v>271.25</v>
      </c>
      <c r="E724">
        <v>272.05999800000001</v>
      </c>
      <c r="F724">
        <v>260.58752399999997</v>
      </c>
      <c r="G724">
        <v>98176600</v>
      </c>
      <c r="I724" s="7">
        <f t="shared" si="58"/>
        <v>1.012576559826717E-2</v>
      </c>
      <c r="J724" s="6">
        <f t="shared" si="59"/>
        <v>-4.8428182342159735E-3</v>
      </c>
      <c r="K724" s="10">
        <v>2</v>
      </c>
      <c r="L724" s="11">
        <f t="shared" si="55"/>
        <v>2018</v>
      </c>
      <c r="M724">
        <f t="shared" si="56"/>
        <v>11</v>
      </c>
      <c r="N724">
        <f t="shared" si="57"/>
        <v>13</v>
      </c>
    </row>
    <row r="725" spans="1:14" ht="18.95" hidden="1" customHeight="1" x14ac:dyDescent="0.35">
      <c r="A725" s="1">
        <v>43418</v>
      </c>
      <c r="B725">
        <v>274.16000400000001</v>
      </c>
      <c r="C725">
        <v>274.60998499999999</v>
      </c>
      <c r="D725">
        <v>268.45001200000002</v>
      </c>
      <c r="E725">
        <v>270.20001200000002</v>
      </c>
      <c r="F725">
        <v>258.805969</v>
      </c>
      <c r="G725">
        <v>125335900</v>
      </c>
      <c r="I725" s="7">
        <f t="shared" si="58"/>
        <v>9.3728847266990982E-3</v>
      </c>
      <c r="J725" s="6">
        <f t="shared" si="59"/>
        <v>-1.3269080447468032E-2</v>
      </c>
      <c r="K725" s="10">
        <v>3</v>
      </c>
      <c r="L725" s="11">
        <f t="shared" si="55"/>
        <v>2018</v>
      </c>
      <c r="M725">
        <f t="shared" si="56"/>
        <v>11</v>
      </c>
      <c r="N725">
        <f t="shared" si="57"/>
        <v>14</v>
      </c>
    </row>
    <row r="726" spans="1:14" ht="18.95" hidden="1" customHeight="1" x14ac:dyDescent="0.35">
      <c r="A726" s="1">
        <v>43419</v>
      </c>
      <c r="B726">
        <v>268.77999899999998</v>
      </c>
      <c r="C726">
        <v>273.540009</v>
      </c>
      <c r="D726">
        <v>267.01001000000002</v>
      </c>
      <c r="E726">
        <v>273.01998900000001</v>
      </c>
      <c r="F726">
        <v>261.50701900000001</v>
      </c>
      <c r="G726">
        <v>135101400</v>
      </c>
      <c r="I726" s="7">
        <f t="shared" si="58"/>
        <v>1.236120226375113E-2</v>
      </c>
      <c r="J726" s="6">
        <f t="shared" si="59"/>
        <v>-1.1806076455688657E-2</v>
      </c>
      <c r="K726" s="10">
        <v>4</v>
      </c>
      <c r="L726" s="11">
        <f t="shared" si="55"/>
        <v>2018</v>
      </c>
      <c r="M726">
        <f t="shared" si="56"/>
        <v>11</v>
      </c>
      <c r="N726">
        <f t="shared" si="57"/>
        <v>15</v>
      </c>
    </row>
    <row r="727" spans="1:14" ht="18.95" hidden="1" customHeight="1" x14ac:dyDescent="0.35">
      <c r="A727" s="1">
        <v>43420</v>
      </c>
      <c r="B727">
        <v>271.790009</v>
      </c>
      <c r="C727">
        <v>274.75</v>
      </c>
      <c r="D727">
        <v>271.209991</v>
      </c>
      <c r="E727">
        <v>273.73001099999999</v>
      </c>
      <c r="F727">
        <v>262.187073</v>
      </c>
      <c r="G727">
        <v>126668000</v>
      </c>
      <c r="I727" s="7">
        <f t="shared" si="58"/>
        <v>6.3365726675785276E-3</v>
      </c>
      <c r="J727" s="6">
        <f t="shared" si="59"/>
        <v>-6.6295438902827268E-3</v>
      </c>
      <c r="K727" s="10">
        <v>5</v>
      </c>
      <c r="L727" s="11">
        <f t="shared" si="55"/>
        <v>2018</v>
      </c>
      <c r="M727">
        <f t="shared" si="56"/>
        <v>11</v>
      </c>
      <c r="N727">
        <f t="shared" si="57"/>
        <v>16</v>
      </c>
    </row>
    <row r="728" spans="1:14" ht="18.95" hidden="1" customHeight="1" x14ac:dyDescent="0.35">
      <c r="A728" s="1">
        <v>43423</v>
      </c>
      <c r="B728">
        <v>273.04998799999998</v>
      </c>
      <c r="C728">
        <v>273.38000499999998</v>
      </c>
      <c r="D728">
        <v>268.07000699999998</v>
      </c>
      <c r="E728">
        <v>269.10000600000001</v>
      </c>
      <c r="F728">
        <v>257.75228900000002</v>
      </c>
      <c r="G728">
        <v>103061700</v>
      </c>
      <c r="I728" s="7">
        <f t="shared" si="58"/>
        <v>-1.2786540968648397E-3</v>
      </c>
      <c r="J728" s="6">
        <f t="shared" si="59"/>
        <v>-2.0677323539800008E-2</v>
      </c>
      <c r="K728" s="10">
        <v>1</v>
      </c>
      <c r="L728" s="11">
        <f t="shared" si="55"/>
        <v>2018</v>
      </c>
      <c r="M728">
        <f t="shared" si="56"/>
        <v>11</v>
      </c>
      <c r="N728">
        <f t="shared" si="57"/>
        <v>19</v>
      </c>
    </row>
    <row r="729" spans="1:14" ht="18.95" hidden="1" customHeight="1" x14ac:dyDescent="0.35">
      <c r="A729" s="1">
        <v>43424</v>
      </c>
      <c r="B729">
        <v>265.35998499999999</v>
      </c>
      <c r="C729">
        <v>267</v>
      </c>
      <c r="D729">
        <v>263.14999399999999</v>
      </c>
      <c r="E729">
        <v>264.11999500000002</v>
      </c>
      <c r="F729">
        <v>252.98230000000001</v>
      </c>
      <c r="G729">
        <v>136021300</v>
      </c>
      <c r="I729" s="7">
        <f t="shared" si="58"/>
        <v>-7.8038125350320788E-3</v>
      </c>
      <c r="J729" s="6">
        <f t="shared" si="59"/>
        <v>-2.2110783602137918E-2</v>
      </c>
      <c r="K729" s="10">
        <v>2</v>
      </c>
      <c r="L729" s="11">
        <f t="shared" si="55"/>
        <v>2018</v>
      </c>
      <c r="M729">
        <f t="shared" si="56"/>
        <v>11</v>
      </c>
      <c r="N729">
        <f t="shared" si="57"/>
        <v>20</v>
      </c>
    </row>
    <row r="730" spans="1:14" ht="18.95" hidden="1" customHeight="1" x14ac:dyDescent="0.35">
      <c r="A730" s="1">
        <v>43425</v>
      </c>
      <c r="B730">
        <v>265.85998499999999</v>
      </c>
      <c r="C730">
        <v>267.14999399999999</v>
      </c>
      <c r="D730">
        <v>265.01001000000002</v>
      </c>
      <c r="E730">
        <v>265.01998900000001</v>
      </c>
      <c r="F730">
        <v>253.844345</v>
      </c>
      <c r="G730">
        <v>75563700</v>
      </c>
      <c r="I730" s="7">
        <f t="shared" si="58"/>
        <v>1.147205458640106E-2</v>
      </c>
      <c r="J730" s="6">
        <f t="shared" si="59"/>
        <v>3.369737304439996E-3</v>
      </c>
      <c r="K730" s="10">
        <v>3</v>
      </c>
      <c r="L730" s="11">
        <f t="shared" si="55"/>
        <v>2018</v>
      </c>
      <c r="M730">
        <f t="shared" si="56"/>
        <v>11</v>
      </c>
      <c r="N730">
        <f t="shared" si="57"/>
        <v>21</v>
      </c>
    </row>
    <row r="731" spans="1:14" ht="18.95" hidden="1" customHeight="1" x14ac:dyDescent="0.35">
      <c r="A731" s="1">
        <v>43427</v>
      </c>
      <c r="B731">
        <v>263.17999300000002</v>
      </c>
      <c r="C731">
        <v>264.82000699999998</v>
      </c>
      <c r="D731">
        <v>263.07000699999998</v>
      </c>
      <c r="E731">
        <v>263.25</v>
      </c>
      <c r="F731">
        <v>252.14897199999999</v>
      </c>
      <c r="G731">
        <v>42807900</v>
      </c>
      <c r="I731" s="7">
        <f t="shared" si="58"/>
        <v>-7.545921375765889E-4</v>
      </c>
      <c r="J731" s="6">
        <f t="shared" si="59"/>
        <v>-7.3578676361654898E-3</v>
      </c>
      <c r="K731" s="10">
        <v>5</v>
      </c>
      <c r="L731" s="11">
        <f t="shared" si="55"/>
        <v>2018</v>
      </c>
      <c r="M731">
        <f t="shared" si="56"/>
        <v>11</v>
      </c>
      <c r="N731">
        <f t="shared" si="57"/>
        <v>23</v>
      </c>
    </row>
    <row r="732" spans="1:14" ht="18.95" hidden="1" customHeight="1" x14ac:dyDescent="0.35">
      <c r="A732" s="1">
        <v>43430</v>
      </c>
      <c r="B732">
        <v>265.77999899999998</v>
      </c>
      <c r="C732">
        <v>267.75</v>
      </c>
      <c r="D732">
        <v>265.33999599999999</v>
      </c>
      <c r="E732">
        <v>267.5</v>
      </c>
      <c r="F732">
        <v>256.21978799999999</v>
      </c>
      <c r="G732">
        <v>79981400</v>
      </c>
      <c r="I732" s="7">
        <f t="shared" si="58"/>
        <v>1.7094017094017096E-2</v>
      </c>
      <c r="J732" s="6">
        <f t="shared" si="59"/>
        <v>7.9392060778726882E-3</v>
      </c>
      <c r="K732" s="10">
        <v>1</v>
      </c>
      <c r="L732" s="11">
        <f t="shared" si="55"/>
        <v>2018</v>
      </c>
      <c r="M732">
        <f t="shared" si="56"/>
        <v>11</v>
      </c>
      <c r="N732">
        <f t="shared" si="57"/>
        <v>26</v>
      </c>
    </row>
    <row r="733" spans="1:14" ht="18.95" hidden="1" customHeight="1" x14ac:dyDescent="0.35">
      <c r="A733" s="1">
        <v>43431</v>
      </c>
      <c r="B733">
        <v>266.33999599999999</v>
      </c>
      <c r="C733">
        <v>268.39999399999999</v>
      </c>
      <c r="D733">
        <v>265.66000400000001</v>
      </c>
      <c r="E733">
        <v>268.39999399999999</v>
      </c>
      <c r="F733">
        <v>257.081818</v>
      </c>
      <c r="G733">
        <v>75502400</v>
      </c>
      <c r="I733" s="7">
        <f t="shared" si="58"/>
        <v>3.3644635514018407E-3</v>
      </c>
      <c r="J733" s="6">
        <f t="shared" si="59"/>
        <v>-6.8784897196261128E-3</v>
      </c>
      <c r="K733" s="10">
        <v>2</v>
      </c>
      <c r="L733" s="11">
        <f t="shared" si="55"/>
        <v>2018</v>
      </c>
      <c r="M733">
        <f t="shared" si="56"/>
        <v>11</v>
      </c>
      <c r="N733">
        <f t="shared" si="57"/>
        <v>27</v>
      </c>
    </row>
    <row r="734" spans="1:14" ht="18.95" hidden="1" customHeight="1" x14ac:dyDescent="0.35">
      <c r="A734" s="1">
        <v>43432</v>
      </c>
      <c r="B734">
        <v>269.60000600000001</v>
      </c>
      <c r="C734">
        <v>274.57998700000002</v>
      </c>
      <c r="D734">
        <v>268.32998700000002</v>
      </c>
      <c r="E734">
        <v>274.57998700000002</v>
      </c>
      <c r="F734">
        <v>263.00119000000001</v>
      </c>
      <c r="G734">
        <v>127629600</v>
      </c>
      <c r="I734" s="7">
        <f t="shared" si="58"/>
        <v>2.3025309754664245E-2</v>
      </c>
      <c r="J734" s="6">
        <f t="shared" si="59"/>
        <v>-2.6083085530909328E-4</v>
      </c>
      <c r="K734" s="10">
        <v>3</v>
      </c>
      <c r="L734" s="11">
        <f t="shared" si="55"/>
        <v>2018</v>
      </c>
      <c r="M734">
        <f t="shared" si="56"/>
        <v>11</v>
      </c>
      <c r="N734">
        <f t="shared" si="57"/>
        <v>28</v>
      </c>
    </row>
    <row r="735" spans="1:14" ht="18.95" hidden="1" customHeight="1" x14ac:dyDescent="0.35">
      <c r="A735" s="1">
        <v>43433</v>
      </c>
      <c r="B735">
        <v>273.709991</v>
      </c>
      <c r="C735">
        <v>275.54998799999998</v>
      </c>
      <c r="D735">
        <v>272.42999300000002</v>
      </c>
      <c r="E735">
        <v>273.98001099999999</v>
      </c>
      <c r="F735">
        <v>262.426514</v>
      </c>
      <c r="G735">
        <v>82346400</v>
      </c>
      <c r="I735" s="7">
        <f t="shared" si="58"/>
        <v>3.5326718840582067E-3</v>
      </c>
      <c r="J735" s="6">
        <f t="shared" si="59"/>
        <v>-7.8301190974999664E-3</v>
      </c>
      <c r="K735" s="10">
        <v>4</v>
      </c>
      <c r="L735" s="11">
        <f t="shared" si="55"/>
        <v>2018</v>
      </c>
      <c r="M735">
        <f t="shared" si="56"/>
        <v>11</v>
      </c>
      <c r="N735">
        <f t="shared" si="57"/>
        <v>29</v>
      </c>
    </row>
    <row r="736" spans="1:14" ht="18.95" hidden="1" customHeight="1" x14ac:dyDescent="0.35">
      <c r="A736" s="1">
        <v>43434</v>
      </c>
      <c r="B736">
        <v>273.80999800000001</v>
      </c>
      <c r="C736">
        <v>276.27999899999998</v>
      </c>
      <c r="D736">
        <v>273.45001200000002</v>
      </c>
      <c r="E736">
        <v>275.64999399999999</v>
      </c>
      <c r="F736">
        <v>264.026093</v>
      </c>
      <c r="G736">
        <v>98204200</v>
      </c>
      <c r="I736" s="7">
        <f t="shared" si="58"/>
        <v>8.3947292052630254E-3</v>
      </c>
      <c r="J736" s="6">
        <f t="shared" si="59"/>
        <v>-1.9344440423428382E-3</v>
      </c>
      <c r="K736" s="10">
        <v>5</v>
      </c>
      <c r="L736" s="11">
        <f t="shared" si="55"/>
        <v>2018</v>
      </c>
      <c r="M736">
        <f t="shared" si="56"/>
        <v>11</v>
      </c>
      <c r="N736">
        <f t="shared" si="57"/>
        <v>30</v>
      </c>
    </row>
    <row r="737" spans="1:14" ht="18.95" hidden="1" customHeight="1" x14ac:dyDescent="0.35">
      <c r="A737" s="1">
        <v>43437</v>
      </c>
      <c r="B737">
        <v>280.27999899999998</v>
      </c>
      <c r="C737">
        <v>280.39999399999999</v>
      </c>
      <c r="D737">
        <v>277.51001000000002</v>
      </c>
      <c r="E737">
        <v>279.29998799999998</v>
      </c>
      <c r="F737">
        <v>267.52212500000002</v>
      </c>
      <c r="G737">
        <v>103176300</v>
      </c>
      <c r="I737" s="7">
        <f t="shared" si="58"/>
        <v>1.72319974728532E-2</v>
      </c>
      <c r="J737" s="6">
        <f t="shared" si="59"/>
        <v>6.7477454760983243E-3</v>
      </c>
      <c r="K737" s="10">
        <v>1</v>
      </c>
      <c r="L737" s="11">
        <f t="shared" si="55"/>
        <v>2018</v>
      </c>
      <c r="M737">
        <f t="shared" si="56"/>
        <v>12</v>
      </c>
      <c r="N737">
        <f t="shared" si="57"/>
        <v>3</v>
      </c>
    </row>
    <row r="738" spans="1:14" ht="18.95" hidden="1" customHeight="1" x14ac:dyDescent="0.35">
      <c r="A738" s="1">
        <v>43438</v>
      </c>
      <c r="B738">
        <v>278.36999500000002</v>
      </c>
      <c r="C738">
        <v>278.85000600000001</v>
      </c>
      <c r="D738">
        <v>269.89999399999999</v>
      </c>
      <c r="E738">
        <v>270.25</v>
      </c>
      <c r="F738">
        <v>258.85379</v>
      </c>
      <c r="G738">
        <v>177986000</v>
      </c>
      <c r="I738" s="7">
        <f t="shared" si="58"/>
        <v>-1.6111064064921381E-3</v>
      </c>
      <c r="J738" s="6">
        <f t="shared" si="59"/>
        <v>-3.3655547453872406E-2</v>
      </c>
      <c r="K738" s="10">
        <v>2</v>
      </c>
      <c r="L738" s="11">
        <f t="shared" si="55"/>
        <v>2018</v>
      </c>
      <c r="M738">
        <f t="shared" si="56"/>
        <v>12</v>
      </c>
      <c r="N738">
        <f t="shared" si="57"/>
        <v>4</v>
      </c>
    </row>
    <row r="739" spans="1:14" ht="18.95" hidden="1" customHeight="1" x14ac:dyDescent="0.35">
      <c r="A739" s="1">
        <v>43440</v>
      </c>
      <c r="B739">
        <v>265.92001299999998</v>
      </c>
      <c r="C739">
        <v>269.97000100000002</v>
      </c>
      <c r="D739">
        <v>262.44000199999999</v>
      </c>
      <c r="E739">
        <v>269.83999599999999</v>
      </c>
      <c r="F739">
        <v>258.46112099999999</v>
      </c>
      <c r="G739">
        <v>204185400</v>
      </c>
      <c r="I739" s="7">
        <f t="shared" si="58"/>
        <v>-1.0360740055503246E-3</v>
      </c>
      <c r="J739" s="6">
        <f t="shared" si="59"/>
        <v>-2.8899160037002804E-2</v>
      </c>
      <c r="K739" s="10">
        <v>4</v>
      </c>
      <c r="L739" s="11">
        <f t="shared" si="55"/>
        <v>2018</v>
      </c>
      <c r="M739">
        <f t="shared" si="56"/>
        <v>12</v>
      </c>
      <c r="N739">
        <f t="shared" si="57"/>
        <v>6</v>
      </c>
    </row>
    <row r="740" spans="1:14" ht="18.95" hidden="1" customHeight="1" x14ac:dyDescent="0.35">
      <c r="A740" s="1">
        <v>43441</v>
      </c>
      <c r="B740">
        <v>269.459991</v>
      </c>
      <c r="C740">
        <v>271.22000100000002</v>
      </c>
      <c r="D740">
        <v>262.63000499999998</v>
      </c>
      <c r="E740">
        <v>263.57000699999998</v>
      </c>
      <c r="F740">
        <v>252.45549</v>
      </c>
      <c r="G740">
        <v>161018900</v>
      </c>
      <c r="I740" s="7">
        <f t="shared" si="58"/>
        <v>5.1141603189174363E-3</v>
      </c>
      <c r="J740" s="6">
        <f t="shared" si="59"/>
        <v>-2.6719504546687003E-2</v>
      </c>
      <c r="K740" s="10">
        <v>5</v>
      </c>
      <c r="L740" s="11">
        <f t="shared" si="55"/>
        <v>2018</v>
      </c>
      <c r="M740">
        <f t="shared" si="56"/>
        <v>12</v>
      </c>
      <c r="N740">
        <f t="shared" si="57"/>
        <v>7</v>
      </c>
    </row>
    <row r="741" spans="1:14" ht="18.95" hidden="1" customHeight="1" x14ac:dyDescent="0.35">
      <c r="A741" s="1">
        <v>43444</v>
      </c>
      <c r="B741">
        <v>263.36999500000002</v>
      </c>
      <c r="C741">
        <v>265.16000400000001</v>
      </c>
      <c r="D741">
        <v>258.61999500000002</v>
      </c>
      <c r="E741">
        <v>264.07000699999998</v>
      </c>
      <c r="F741">
        <v>252.93441799999999</v>
      </c>
      <c r="G741">
        <v>151445900</v>
      </c>
      <c r="I741" s="7">
        <f t="shared" si="58"/>
        <v>6.0325414795775285E-3</v>
      </c>
      <c r="J741" s="6">
        <f t="shared" si="59"/>
        <v>-1.8780634626609692E-2</v>
      </c>
      <c r="K741" s="10">
        <v>1</v>
      </c>
      <c r="L741" s="11">
        <f t="shared" si="55"/>
        <v>2018</v>
      </c>
      <c r="M741">
        <f t="shared" si="56"/>
        <v>12</v>
      </c>
      <c r="N741">
        <f t="shared" si="57"/>
        <v>10</v>
      </c>
    </row>
    <row r="742" spans="1:14" ht="18.95" hidden="1" customHeight="1" x14ac:dyDescent="0.35">
      <c r="A742" s="1">
        <v>43445</v>
      </c>
      <c r="B742">
        <v>267.66000400000001</v>
      </c>
      <c r="C742">
        <v>267.86999500000002</v>
      </c>
      <c r="D742">
        <v>262.48001099999999</v>
      </c>
      <c r="E742">
        <v>264.13000499999998</v>
      </c>
      <c r="F742">
        <v>252.99186700000001</v>
      </c>
      <c r="G742">
        <v>121504400</v>
      </c>
      <c r="I742" s="7">
        <f t="shared" si="58"/>
        <v>1.4390078006852335E-2</v>
      </c>
      <c r="J742" s="6">
        <f t="shared" si="59"/>
        <v>-6.0211154536758326E-3</v>
      </c>
      <c r="K742" s="10">
        <v>2</v>
      </c>
      <c r="L742" s="11">
        <f t="shared" si="55"/>
        <v>2018</v>
      </c>
      <c r="M742">
        <f t="shared" si="56"/>
        <v>12</v>
      </c>
      <c r="N742">
        <f t="shared" si="57"/>
        <v>11</v>
      </c>
    </row>
    <row r="743" spans="1:14" ht="18.95" hidden="1" customHeight="1" x14ac:dyDescent="0.35">
      <c r="A743" s="1">
        <v>43446</v>
      </c>
      <c r="B743">
        <v>267.47000100000002</v>
      </c>
      <c r="C743">
        <v>269</v>
      </c>
      <c r="D743">
        <v>265.36999500000002</v>
      </c>
      <c r="E743">
        <v>265.459991</v>
      </c>
      <c r="F743">
        <v>254.26577800000001</v>
      </c>
      <c r="G743">
        <v>97976700</v>
      </c>
      <c r="I743" s="7">
        <f t="shared" si="58"/>
        <v>1.8437871153638971E-2</v>
      </c>
      <c r="J743" s="6">
        <f t="shared" si="59"/>
        <v>4.6946199845793153E-3</v>
      </c>
      <c r="K743" s="10">
        <v>3</v>
      </c>
      <c r="L743" s="11">
        <f t="shared" si="55"/>
        <v>2018</v>
      </c>
      <c r="M743">
        <f t="shared" si="56"/>
        <v>12</v>
      </c>
      <c r="N743">
        <f t="shared" si="57"/>
        <v>12</v>
      </c>
    </row>
    <row r="744" spans="1:14" ht="18.95" hidden="1" customHeight="1" x14ac:dyDescent="0.35">
      <c r="A744" s="1">
        <v>43447</v>
      </c>
      <c r="B744">
        <v>266.51998900000001</v>
      </c>
      <c r="C744">
        <v>267.48998999999998</v>
      </c>
      <c r="D744">
        <v>264.11999500000002</v>
      </c>
      <c r="E744">
        <v>265.36999500000002</v>
      </c>
      <c r="F744">
        <v>254.179596</v>
      </c>
      <c r="G744">
        <v>96662700</v>
      </c>
      <c r="I744" s="7">
        <f t="shared" si="58"/>
        <v>7.6470996339330667E-3</v>
      </c>
      <c r="J744" s="6">
        <f t="shared" si="59"/>
        <v>-5.047826585664222E-3</v>
      </c>
      <c r="K744" s="10">
        <v>4</v>
      </c>
      <c r="L744" s="11">
        <f t="shared" si="55"/>
        <v>2018</v>
      </c>
      <c r="M744">
        <f t="shared" si="56"/>
        <v>12</v>
      </c>
      <c r="N744">
        <f t="shared" si="57"/>
        <v>13</v>
      </c>
    </row>
    <row r="745" spans="1:14" ht="18.95" hidden="1" customHeight="1" x14ac:dyDescent="0.35">
      <c r="A745" s="1">
        <v>43448</v>
      </c>
      <c r="B745">
        <v>262.959991</v>
      </c>
      <c r="C745">
        <v>264.02999899999998</v>
      </c>
      <c r="D745">
        <v>259.85000600000001</v>
      </c>
      <c r="E745">
        <v>260.47000100000002</v>
      </c>
      <c r="F745">
        <v>249.486221</v>
      </c>
      <c r="G745">
        <v>116961100</v>
      </c>
      <c r="I745" s="7">
        <f t="shared" si="58"/>
        <v>-5.0495384755162012E-3</v>
      </c>
      <c r="J745" s="6">
        <f t="shared" si="59"/>
        <v>-2.0801104510704042E-2</v>
      </c>
      <c r="K745" s="10">
        <v>5</v>
      </c>
      <c r="L745" s="11">
        <f t="shared" si="55"/>
        <v>2018</v>
      </c>
      <c r="M745">
        <f t="shared" si="56"/>
        <v>12</v>
      </c>
      <c r="N745">
        <f t="shared" si="57"/>
        <v>14</v>
      </c>
    </row>
    <row r="746" spans="1:14" ht="18.95" hidden="1" customHeight="1" x14ac:dyDescent="0.35">
      <c r="A746" s="1">
        <v>43451</v>
      </c>
      <c r="B746">
        <v>259.39999399999999</v>
      </c>
      <c r="C746">
        <v>260.64999399999999</v>
      </c>
      <c r="D746">
        <v>253.529999</v>
      </c>
      <c r="E746">
        <v>255.36000100000001</v>
      </c>
      <c r="F746">
        <v>244.59172100000001</v>
      </c>
      <c r="G746">
        <v>165492300</v>
      </c>
      <c r="I746" s="7">
        <f t="shared" si="58"/>
        <v>6.910315940758477E-4</v>
      </c>
      <c r="J746" s="6">
        <f t="shared" si="59"/>
        <v>-2.6644150855591315E-2</v>
      </c>
      <c r="K746" s="10">
        <v>1</v>
      </c>
      <c r="L746" s="11">
        <f t="shared" si="55"/>
        <v>2018</v>
      </c>
      <c r="M746">
        <f t="shared" si="56"/>
        <v>12</v>
      </c>
      <c r="N746">
        <f t="shared" si="57"/>
        <v>17</v>
      </c>
    </row>
    <row r="747" spans="1:14" ht="18.95" hidden="1" customHeight="1" x14ac:dyDescent="0.35">
      <c r="A747" s="1">
        <v>43452</v>
      </c>
      <c r="B747">
        <v>257.20001200000002</v>
      </c>
      <c r="C747">
        <v>257.95001200000002</v>
      </c>
      <c r="D747">
        <v>253.279999</v>
      </c>
      <c r="E747">
        <v>255.08000200000001</v>
      </c>
      <c r="F747">
        <v>244.32351700000001</v>
      </c>
      <c r="G747">
        <v>134515100</v>
      </c>
      <c r="I747" s="7">
        <f t="shared" si="58"/>
        <v>1.0142586896371463E-2</v>
      </c>
      <c r="J747" s="6">
        <f t="shared" si="59"/>
        <v>-8.1453712087039328E-3</v>
      </c>
      <c r="K747" s="10">
        <v>2</v>
      </c>
      <c r="L747" s="11">
        <f t="shared" si="55"/>
        <v>2018</v>
      </c>
      <c r="M747">
        <f t="shared" si="56"/>
        <v>12</v>
      </c>
      <c r="N747">
        <f t="shared" si="57"/>
        <v>18</v>
      </c>
    </row>
    <row r="748" spans="1:14" ht="18.95" customHeight="1" x14ac:dyDescent="0.35">
      <c r="A748" s="1">
        <v>43453</v>
      </c>
      <c r="B748">
        <v>255.16999799999999</v>
      </c>
      <c r="C748">
        <v>259.39999399999999</v>
      </c>
      <c r="D748">
        <v>249.35000600000001</v>
      </c>
      <c r="E748">
        <v>251.259995</v>
      </c>
      <c r="F748">
        <v>240.66459699999999</v>
      </c>
      <c r="G748">
        <v>214992800</v>
      </c>
      <c r="H748" t="s">
        <v>13</v>
      </c>
      <c r="I748" s="7">
        <f t="shared" si="58"/>
        <v>1.6935831763087349E-2</v>
      </c>
      <c r="J748" s="6">
        <f t="shared" si="59"/>
        <v>-2.2463524992445309E-2</v>
      </c>
      <c r="K748" s="10">
        <v>3</v>
      </c>
      <c r="L748" s="11">
        <f t="shared" si="55"/>
        <v>2018</v>
      </c>
      <c r="M748">
        <f t="shared" si="56"/>
        <v>12</v>
      </c>
      <c r="N748">
        <f t="shared" si="57"/>
        <v>19</v>
      </c>
    </row>
    <row r="749" spans="1:14" ht="18.95" customHeight="1" x14ac:dyDescent="0.35">
      <c r="A749" s="1">
        <v>43454</v>
      </c>
      <c r="B749">
        <v>249.86000100000001</v>
      </c>
      <c r="C749">
        <v>251.61999499999999</v>
      </c>
      <c r="D749">
        <v>244.64999399999999</v>
      </c>
      <c r="E749">
        <v>247.16999799999999</v>
      </c>
      <c r="F749">
        <v>236.74707000000001</v>
      </c>
      <c r="G749">
        <v>252053400</v>
      </c>
      <c r="H749" t="s">
        <v>12</v>
      </c>
      <c r="I749" s="7">
        <f t="shared" si="58"/>
        <v>1.4327788233856537E-3</v>
      </c>
      <c r="J749" s="6">
        <f t="shared" si="59"/>
        <v>-2.6307415153773328E-2</v>
      </c>
      <c r="K749" s="10">
        <v>4</v>
      </c>
      <c r="L749" s="11">
        <f t="shared" si="55"/>
        <v>2018</v>
      </c>
      <c r="M749">
        <f t="shared" si="56"/>
        <v>12</v>
      </c>
      <c r="N749">
        <f t="shared" si="57"/>
        <v>20</v>
      </c>
    </row>
    <row r="750" spans="1:14" ht="18.95" customHeight="1" x14ac:dyDescent="0.4">
      <c r="A750" s="1">
        <v>43455</v>
      </c>
      <c r="B750">
        <v>246.740005</v>
      </c>
      <c r="C750">
        <v>249.71000699999999</v>
      </c>
      <c r="D750">
        <v>239.979996</v>
      </c>
      <c r="E750">
        <v>240.699997</v>
      </c>
      <c r="F750">
        <v>231.89622499999999</v>
      </c>
      <c r="G750">
        <v>255345600</v>
      </c>
      <c r="H750" t="s">
        <v>11</v>
      </c>
      <c r="I750" s="7">
        <f t="shared" si="58"/>
        <v>1.0276364528675514E-2</v>
      </c>
      <c r="J750" s="33">
        <f t="shared" si="59"/>
        <v>-2.9089299098509491E-2</v>
      </c>
      <c r="K750" s="10">
        <v>5</v>
      </c>
      <c r="L750" s="11">
        <f t="shared" si="55"/>
        <v>2018</v>
      </c>
      <c r="M750">
        <f t="shared" si="56"/>
        <v>12</v>
      </c>
      <c r="N750">
        <f t="shared" si="57"/>
        <v>21</v>
      </c>
    </row>
    <row r="751" spans="1:14" ht="18.95" hidden="1" customHeight="1" x14ac:dyDescent="0.35">
      <c r="A751" s="1">
        <v>43458</v>
      </c>
      <c r="B751">
        <v>239.03999300000001</v>
      </c>
      <c r="C751">
        <v>240.83999600000001</v>
      </c>
      <c r="D751">
        <v>234.270004</v>
      </c>
      <c r="E751">
        <v>234.33999600000001</v>
      </c>
      <c r="F751">
        <v>225.76882900000001</v>
      </c>
      <c r="G751">
        <v>147311600</v>
      </c>
      <c r="I751" s="7">
        <f t="shared" si="58"/>
        <v>5.8163274509728097E-4</v>
      </c>
      <c r="J751" s="6">
        <f t="shared" si="59"/>
        <v>-2.6713722809061757E-2</v>
      </c>
      <c r="K751" s="10">
        <v>1</v>
      </c>
      <c r="L751" s="11">
        <f t="shared" si="55"/>
        <v>2018</v>
      </c>
      <c r="M751">
        <f t="shared" si="56"/>
        <v>12</v>
      </c>
      <c r="N751">
        <f t="shared" si="57"/>
        <v>24</v>
      </c>
    </row>
    <row r="752" spans="1:14" ht="18.95" hidden="1" customHeight="1" x14ac:dyDescent="0.35">
      <c r="A752" s="1">
        <v>43460</v>
      </c>
      <c r="B752">
        <v>235.970001</v>
      </c>
      <c r="C752">
        <v>246.179993</v>
      </c>
      <c r="D752">
        <v>233.759995</v>
      </c>
      <c r="E752">
        <v>246.179993</v>
      </c>
      <c r="F752">
        <v>237.17579699999999</v>
      </c>
      <c r="G752">
        <v>218485400</v>
      </c>
      <c r="I752" s="7">
        <f t="shared" si="58"/>
        <v>5.0524866442346369E-2</v>
      </c>
      <c r="J752" s="6">
        <f t="shared" si="59"/>
        <v>-2.475040581634259E-3</v>
      </c>
      <c r="K752" s="10">
        <v>3</v>
      </c>
      <c r="L752" s="11">
        <f t="shared" si="55"/>
        <v>2018</v>
      </c>
      <c r="M752">
        <f t="shared" si="56"/>
        <v>12</v>
      </c>
      <c r="N752">
        <f t="shared" si="57"/>
        <v>26</v>
      </c>
    </row>
    <row r="753" spans="1:14" ht="18.95" hidden="1" customHeight="1" x14ac:dyDescent="0.35">
      <c r="A753" s="1">
        <v>43461</v>
      </c>
      <c r="B753">
        <v>242.570007</v>
      </c>
      <c r="C753">
        <v>248.28999300000001</v>
      </c>
      <c r="D753">
        <v>238.96000699999999</v>
      </c>
      <c r="E753">
        <v>248.070007</v>
      </c>
      <c r="F753">
        <v>238.99667400000001</v>
      </c>
      <c r="G753">
        <v>186267300</v>
      </c>
      <c r="I753" s="7">
        <f t="shared" si="58"/>
        <v>8.5709645787503692E-3</v>
      </c>
      <c r="J753" s="6">
        <f t="shared" si="59"/>
        <v>-2.9328077850745597E-2</v>
      </c>
      <c r="K753" s="10">
        <v>4</v>
      </c>
      <c r="L753" s="11">
        <f t="shared" si="55"/>
        <v>2018</v>
      </c>
      <c r="M753">
        <f t="shared" si="56"/>
        <v>12</v>
      </c>
      <c r="N753">
        <f t="shared" si="57"/>
        <v>27</v>
      </c>
    </row>
    <row r="754" spans="1:14" ht="18.95" hidden="1" customHeight="1" x14ac:dyDescent="0.35">
      <c r="A754" s="1">
        <v>43462</v>
      </c>
      <c r="B754">
        <v>249.58000200000001</v>
      </c>
      <c r="C754">
        <v>251.39999399999999</v>
      </c>
      <c r="D754">
        <v>246.449997</v>
      </c>
      <c r="E754">
        <v>247.75</v>
      </c>
      <c r="F754">
        <v>238.68836999999999</v>
      </c>
      <c r="G754">
        <v>153100200</v>
      </c>
      <c r="I754" s="7">
        <f t="shared" si="58"/>
        <v>1.3423577643547971E-2</v>
      </c>
      <c r="J754" s="6">
        <f t="shared" si="59"/>
        <v>-6.5304549292007222E-3</v>
      </c>
      <c r="K754" s="10">
        <v>5</v>
      </c>
      <c r="L754" s="11">
        <f t="shared" si="55"/>
        <v>2018</v>
      </c>
      <c r="M754">
        <f t="shared" si="56"/>
        <v>12</v>
      </c>
      <c r="N754">
        <f t="shared" si="57"/>
        <v>28</v>
      </c>
    </row>
    <row r="755" spans="1:14" ht="18.95" hidden="1" customHeight="1" x14ac:dyDescent="0.35">
      <c r="A755" s="1">
        <v>43465</v>
      </c>
      <c r="B755">
        <v>249.55999800000001</v>
      </c>
      <c r="C755">
        <v>250.19000199999999</v>
      </c>
      <c r="D755">
        <v>247.470001</v>
      </c>
      <c r="E755">
        <v>249.91999799999999</v>
      </c>
      <c r="F755">
        <v>240.77900700000001</v>
      </c>
      <c r="G755">
        <v>144299400</v>
      </c>
      <c r="I755" s="7">
        <f t="shared" si="58"/>
        <v>9.8486458123107669E-3</v>
      </c>
      <c r="J755" s="6">
        <f t="shared" si="59"/>
        <v>-1.1301675075681278E-3</v>
      </c>
      <c r="K755" s="10">
        <v>1</v>
      </c>
      <c r="L755" s="11">
        <f t="shared" si="55"/>
        <v>2018</v>
      </c>
      <c r="M755">
        <f t="shared" si="56"/>
        <v>12</v>
      </c>
      <c r="N755">
        <f t="shared" si="57"/>
        <v>31</v>
      </c>
    </row>
    <row r="756" spans="1:14" ht="18.95" hidden="1" customHeight="1" x14ac:dyDescent="0.35">
      <c r="A756" s="1">
        <v>43467</v>
      </c>
      <c r="B756">
        <v>245.979996</v>
      </c>
      <c r="C756">
        <v>251.21000699999999</v>
      </c>
      <c r="D756">
        <v>245.949997</v>
      </c>
      <c r="E756">
        <v>250.179993</v>
      </c>
      <c r="F756">
        <v>241.02948000000001</v>
      </c>
      <c r="G756">
        <v>126925200</v>
      </c>
      <c r="I756" s="7">
        <f t="shared" si="58"/>
        <v>5.1616877813835359E-3</v>
      </c>
      <c r="J756" s="6">
        <f t="shared" si="59"/>
        <v>-1.5885087355034296E-2</v>
      </c>
      <c r="K756" s="10">
        <v>3</v>
      </c>
      <c r="L756" s="11">
        <f t="shared" si="55"/>
        <v>2019</v>
      </c>
      <c r="M756">
        <f t="shared" si="56"/>
        <v>1</v>
      </c>
      <c r="N756">
        <f t="shared" si="57"/>
        <v>2</v>
      </c>
    </row>
    <row r="757" spans="1:14" ht="18.95" hidden="1" customHeight="1" x14ac:dyDescent="0.35">
      <c r="A757" s="1">
        <v>43468</v>
      </c>
      <c r="B757">
        <v>248.229996</v>
      </c>
      <c r="C757">
        <v>248.570007</v>
      </c>
      <c r="D757">
        <v>243.66999799999999</v>
      </c>
      <c r="E757">
        <v>244.21000699999999</v>
      </c>
      <c r="F757">
        <v>235.27783199999999</v>
      </c>
      <c r="G757">
        <v>144140700</v>
      </c>
      <c r="I757" s="7">
        <f t="shared" si="58"/>
        <v>-6.4353107564440303E-3</v>
      </c>
      <c r="J757" s="6">
        <f t="shared" si="59"/>
        <v>-2.602124543188393E-2</v>
      </c>
      <c r="K757" s="10">
        <v>4</v>
      </c>
      <c r="L757" s="11">
        <f t="shared" si="55"/>
        <v>2019</v>
      </c>
      <c r="M757">
        <f t="shared" si="56"/>
        <v>1</v>
      </c>
      <c r="N757">
        <f t="shared" si="57"/>
        <v>3</v>
      </c>
    </row>
    <row r="758" spans="1:14" ht="18.95" hidden="1" customHeight="1" x14ac:dyDescent="0.35">
      <c r="A758" s="1">
        <v>43469</v>
      </c>
      <c r="B758">
        <v>247.58999600000001</v>
      </c>
      <c r="C758">
        <v>253.11000100000001</v>
      </c>
      <c r="D758">
        <v>247.16999799999999</v>
      </c>
      <c r="E758">
        <v>252.38999899999999</v>
      </c>
      <c r="F758">
        <v>243.158661</v>
      </c>
      <c r="G758">
        <v>142628800</v>
      </c>
      <c r="I758" s="7">
        <f t="shared" si="58"/>
        <v>3.6444018446795345E-2</v>
      </c>
      <c r="J758" s="6">
        <f t="shared" si="59"/>
        <v>1.2120678576451629E-2</v>
      </c>
      <c r="K758" s="10">
        <v>5</v>
      </c>
      <c r="L758" s="11">
        <f t="shared" si="55"/>
        <v>2019</v>
      </c>
      <c r="M758">
        <f t="shared" si="56"/>
        <v>1</v>
      </c>
      <c r="N758">
        <f t="shared" si="57"/>
        <v>4</v>
      </c>
    </row>
    <row r="759" spans="1:14" ht="18.95" hidden="1" customHeight="1" x14ac:dyDescent="0.35">
      <c r="A759" s="1">
        <v>43472</v>
      </c>
      <c r="B759">
        <v>252.69000199999999</v>
      </c>
      <c r="C759">
        <v>255.949997</v>
      </c>
      <c r="D759">
        <v>251.69000199999999</v>
      </c>
      <c r="E759">
        <v>254.38000500000001</v>
      </c>
      <c r="F759">
        <v>245.07588200000001</v>
      </c>
      <c r="G759">
        <v>103139100</v>
      </c>
      <c r="I759" s="7">
        <f t="shared" si="58"/>
        <v>1.4105146852510617E-2</v>
      </c>
      <c r="J759" s="6">
        <f t="shared" si="59"/>
        <v>-2.7734736034449457E-3</v>
      </c>
      <c r="K759" s="10">
        <v>1</v>
      </c>
      <c r="L759" s="11">
        <f t="shared" si="55"/>
        <v>2019</v>
      </c>
      <c r="M759">
        <f t="shared" si="56"/>
        <v>1</v>
      </c>
      <c r="N759">
        <f t="shared" si="57"/>
        <v>7</v>
      </c>
    </row>
    <row r="760" spans="1:14" ht="18.95" hidden="1" customHeight="1" x14ac:dyDescent="0.35">
      <c r="A760" s="1">
        <v>43473</v>
      </c>
      <c r="B760">
        <v>256.82000699999998</v>
      </c>
      <c r="C760">
        <v>257.30999800000001</v>
      </c>
      <c r="D760">
        <v>254</v>
      </c>
      <c r="E760">
        <v>256.76998900000001</v>
      </c>
      <c r="F760">
        <v>247.378433</v>
      </c>
      <c r="G760">
        <v>102512600</v>
      </c>
      <c r="I760" s="7">
        <f t="shared" si="58"/>
        <v>1.1518173372156337E-2</v>
      </c>
      <c r="J760" s="6">
        <f t="shared" si="59"/>
        <v>-1.4938477574132102E-3</v>
      </c>
      <c r="K760" s="10">
        <v>2</v>
      </c>
      <c r="L760" s="11">
        <f t="shared" si="55"/>
        <v>2019</v>
      </c>
      <c r="M760">
        <f t="shared" si="56"/>
        <v>1</v>
      </c>
      <c r="N760">
        <f t="shared" si="57"/>
        <v>8</v>
      </c>
    </row>
    <row r="761" spans="1:14" ht="18.95" hidden="1" customHeight="1" x14ac:dyDescent="0.35">
      <c r="A761" s="1">
        <v>43474</v>
      </c>
      <c r="B761">
        <v>257.55999800000001</v>
      </c>
      <c r="C761">
        <v>258.91000400000001</v>
      </c>
      <c r="D761">
        <v>256.19000199999999</v>
      </c>
      <c r="E761">
        <v>257.97000100000002</v>
      </c>
      <c r="F761">
        <v>248.534561</v>
      </c>
      <c r="G761">
        <v>95006600</v>
      </c>
      <c r="I761" s="7">
        <f t="shared" si="58"/>
        <v>8.3343657424077133E-3</v>
      </c>
      <c r="J761" s="6">
        <f t="shared" si="59"/>
        <v>-2.2587803281014156E-3</v>
      </c>
      <c r="K761" s="10">
        <v>3</v>
      </c>
      <c r="L761" s="11">
        <f t="shared" si="55"/>
        <v>2019</v>
      </c>
      <c r="M761">
        <f t="shared" si="56"/>
        <v>1</v>
      </c>
      <c r="N761">
        <f t="shared" si="57"/>
        <v>9</v>
      </c>
    </row>
    <row r="762" spans="1:14" ht="18.95" hidden="1" customHeight="1" x14ac:dyDescent="0.35">
      <c r="A762" s="1">
        <v>43475</v>
      </c>
      <c r="B762">
        <v>256.26001000000002</v>
      </c>
      <c r="C762">
        <v>259.16000400000001</v>
      </c>
      <c r="D762">
        <v>255.5</v>
      </c>
      <c r="E762">
        <v>258.88000499999998</v>
      </c>
      <c r="F762">
        <v>249.41127</v>
      </c>
      <c r="G762">
        <v>96823900</v>
      </c>
      <c r="I762" s="7">
        <f t="shared" si="58"/>
        <v>4.6129511004653215E-3</v>
      </c>
      <c r="J762" s="6">
        <f t="shared" si="59"/>
        <v>-9.5747605939654375E-3</v>
      </c>
      <c r="K762" s="10">
        <v>4</v>
      </c>
      <c r="L762" s="11">
        <f t="shared" si="55"/>
        <v>2019</v>
      </c>
      <c r="M762">
        <f t="shared" si="56"/>
        <v>1</v>
      </c>
      <c r="N762">
        <f t="shared" si="57"/>
        <v>10</v>
      </c>
    </row>
    <row r="763" spans="1:14" ht="18.95" hidden="1" customHeight="1" x14ac:dyDescent="0.35">
      <c r="A763" s="1">
        <v>43476</v>
      </c>
      <c r="B763">
        <v>257.67999300000002</v>
      </c>
      <c r="C763">
        <v>259.01001000000002</v>
      </c>
      <c r="D763">
        <v>257.02999899999998</v>
      </c>
      <c r="E763">
        <v>258.98001099999999</v>
      </c>
      <c r="F763">
        <v>249.50762900000001</v>
      </c>
      <c r="G763">
        <v>73858100</v>
      </c>
      <c r="I763" s="7">
        <f t="shared" si="58"/>
        <v>5.0218246866937316E-4</v>
      </c>
      <c r="J763" s="6">
        <f t="shared" si="59"/>
        <v>-7.1461911475164241E-3</v>
      </c>
      <c r="K763" s="10">
        <v>5</v>
      </c>
      <c r="L763" s="11">
        <f t="shared" si="55"/>
        <v>2019</v>
      </c>
      <c r="M763">
        <f t="shared" si="56"/>
        <v>1</v>
      </c>
      <c r="N763">
        <f t="shared" si="57"/>
        <v>11</v>
      </c>
    </row>
    <row r="764" spans="1:14" ht="18.95" hidden="1" customHeight="1" x14ac:dyDescent="0.35">
      <c r="A764" s="1">
        <v>43479</v>
      </c>
      <c r="B764">
        <v>256.85998499999999</v>
      </c>
      <c r="C764">
        <v>258.29998799999998</v>
      </c>
      <c r="D764">
        <v>256.41000400000001</v>
      </c>
      <c r="E764">
        <v>257.39999399999999</v>
      </c>
      <c r="F764">
        <v>247.98542800000001</v>
      </c>
      <c r="G764">
        <v>70908200</v>
      </c>
      <c r="I764" s="7">
        <f t="shared" si="58"/>
        <v>-2.6257740795292716E-3</v>
      </c>
      <c r="J764" s="6">
        <f t="shared" si="59"/>
        <v>-9.9235728274024038E-3</v>
      </c>
      <c r="K764" s="10">
        <v>1</v>
      </c>
      <c r="L764" s="11">
        <f t="shared" si="55"/>
        <v>2019</v>
      </c>
      <c r="M764">
        <f t="shared" si="56"/>
        <v>1</v>
      </c>
      <c r="N764">
        <f t="shared" si="57"/>
        <v>14</v>
      </c>
    </row>
    <row r="765" spans="1:14" ht="18.95" hidden="1" customHeight="1" x14ac:dyDescent="0.35">
      <c r="A765" s="1">
        <v>43480</v>
      </c>
      <c r="B765">
        <v>257.82000699999998</v>
      </c>
      <c r="C765">
        <v>260.70001200000002</v>
      </c>
      <c r="D765">
        <v>257.80999800000001</v>
      </c>
      <c r="E765">
        <v>260.35000600000001</v>
      </c>
      <c r="F765">
        <v>250.82753</v>
      </c>
      <c r="G765">
        <v>85208300</v>
      </c>
      <c r="I765" s="7">
        <f t="shared" si="58"/>
        <v>1.282058304943093E-2</v>
      </c>
      <c r="J765" s="6">
        <f t="shared" si="59"/>
        <v>1.5928671699969618E-3</v>
      </c>
      <c r="K765" s="10">
        <v>2</v>
      </c>
      <c r="L765" s="11">
        <f t="shared" si="55"/>
        <v>2019</v>
      </c>
      <c r="M765">
        <f t="shared" si="56"/>
        <v>1</v>
      </c>
      <c r="N765">
        <f t="shared" si="57"/>
        <v>15</v>
      </c>
    </row>
    <row r="766" spans="1:14" ht="18.95" hidden="1" customHeight="1" x14ac:dyDescent="0.35">
      <c r="A766" s="1">
        <v>43481</v>
      </c>
      <c r="B766">
        <v>260.82998700000002</v>
      </c>
      <c r="C766">
        <v>261.97000100000002</v>
      </c>
      <c r="D766">
        <v>260.60000600000001</v>
      </c>
      <c r="E766">
        <v>260.98001099999999</v>
      </c>
      <c r="F766">
        <v>251.43446399999999</v>
      </c>
      <c r="G766">
        <v>77636700</v>
      </c>
      <c r="I766" s="7">
        <f t="shared" si="58"/>
        <v>6.2223735842741523E-3</v>
      </c>
      <c r="J766" s="6">
        <f t="shared" si="59"/>
        <v>9.6024580080094181E-4</v>
      </c>
      <c r="K766" s="10">
        <v>3</v>
      </c>
      <c r="L766" s="11">
        <f t="shared" si="55"/>
        <v>2019</v>
      </c>
      <c r="M766">
        <f t="shared" si="56"/>
        <v>1</v>
      </c>
      <c r="N766">
        <f t="shared" si="57"/>
        <v>16</v>
      </c>
    </row>
    <row r="767" spans="1:14" ht="18.95" hidden="1" customHeight="1" x14ac:dyDescent="0.35">
      <c r="A767" s="1">
        <v>43482</v>
      </c>
      <c r="B767">
        <v>260.01001000000002</v>
      </c>
      <c r="C767">
        <v>263.92001299999998</v>
      </c>
      <c r="D767">
        <v>259.959991</v>
      </c>
      <c r="E767">
        <v>262.959991</v>
      </c>
      <c r="F767">
        <v>253.34205600000001</v>
      </c>
      <c r="G767">
        <v>96118400</v>
      </c>
      <c r="I767" s="7">
        <f t="shared" si="58"/>
        <v>1.1265238240793824E-2</v>
      </c>
      <c r="J767" s="6">
        <f t="shared" si="59"/>
        <v>-3.9084219365750133E-3</v>
      </c>
      <c r="K767" s="10">
        <v>4</v>
      </c>
      <c r="L767" s="11">
        <f t="shared" si="55"/>
        <v>2019</v>
      </c>
      <c r="M767">
        <f t="shared" si="56"/>
        <v>1</v>
      </c>
      <c r="N767">
        <f t="shared" si="57"/>
        <v>17</v>
      </c>
    </row>
    <row r="768" spans="1:14" ht="18.95" hidden="1" customHeight="1" x14ac:dyDescent="0.35">
      <c r="A768" s="1">
        <v>43483</v>
      </c>
      <c r="B768">
        <v>264.98001099999999</v>
      </c>
      <c r="C768">
        <v>266.98001099999999</v>
      </c>
      <c r="D768">
        <v>263</v>
      </c>
      <c r="E768">
        <v>266.459991</v>
      </c>
      <c r="F768">
        <v>256.71404999999999</v>
      </c>
      <c r="G768">
        <v>127900300</v>
      </c>
      <c r="I768" s="7">
        <f t="shared" si="58"/>
        <v>1.5287572777563672E-2</v>
      </c>
      <c r="J768" s="6">
        <f t="shared" si="59"/>
        <v>1.5214862096644101E-4</v>
      </c>
      <c r="K768" s="10">
        <v>5</v>
      </c>
      <c r="L768" s="11">
        <f t="shared" si="55"/>
        <v>2019</v>
      </c>
      <c r="M768">
        <f t="shared" si="56"/>
        <v>1</v>
      </c>
      <c r="N768">
        <f t="shared" si="57"/>
        <v>18</v>
      </c>
    </row>
    <row r="769" spans="1:14" ht="18.95" hidden="1" customHeight="1" x14ac:dyDescent="0.35">
      <c r="A769" s="1">
        <v>43487</v>
      </c>
      <c r="B769">
        <v>264.82000699999998</v>
      </c>
      <c r="C769">
        <v>265.05999800000001</v>
      </c>
      <c r="D769">
        <v>261.05999800000001</v>
      </c>
      <c r="E769">
        <v>262.85998499999999</v>
      </c>
      <c r="F769">
        <v>253.24569700000001</v>
      </c>
      <c r="G769">
        <v>115531200</v>
      </c>
      <c r="I769" s="7">
        <f t="shared" si="58"/>
        <v>-5.2540458128289697E-3</v>
      </c>
      <c r="J769" s="6">
        <f t="shared" si="59"/>
        <v>-2.0265680336227269E-2</v>
      </c>
      <c r="K769" s="10">
        <v>2</v>
      </c>
      <c r="L769" s="11">
        <f t="shared" si="55"/>
        <v>2019</v>
      </c>
      <c r="M769">
        <f t="shared" si="56"/>
        <v>1</v>
      </c>
      <c r="N769">
        <f t="shared" si="57"/>
        <v>22</v>
      </c>
    </row>
    <row r="770" spans="1:14" ht="18.95" hidden="1" customHeight="1" x14ac:dyDescent="0.35">
      <c r="A770" s="1">
        <v>43488</v>
      </c>
      <c r="B770">
        <v>264.01001000000002</v>
      </c>
      <c r="C770">
        <v>264.790009</v>
      </c>
      <c r="D770">
        <v>260.66000400000001</v>
      </c>
      <c r="E770">
        <v>263.41000400000001</v>
      </c>
      <c r="F770">
        <v>253.775589</v>
      </c>
      <c r="G770">
        <v>86030300</v>
      </c>
      <c r="I770" s="7">
        <f t="shared" si="58"/>
        <v>7.3424032189608589E-3</v>
      </c>
      <c r="J770" s="6">
        <f t="shared" si="59"/>
        <v>-8.369402440618642E-3</v>
      </c>
      <c r="K770" s="10">
        <v>3</v>
      </c>
      <c r="L770" s="11">
        <f t="shared" si="55"/>
        <v>2019</v>
      </c>
      <c r="M770">
        <f t="shared" si="56"/>
        <v>1</v>
      </c>
      <c r="N770">
        <f t="shared" si="57"/>
        <v>23</v>
      </c>
    </row>
    <row r="771" spans="1:14" ht="18.95" hidden="1" customHeight="1" x14ac:dyDescent="0.35">
      <c r="A771" s="1">
        <v>43489</v>
      </c>
      <c r="B771">
        <v>263.209991</v>
      </c>
      <c r="C771">
        <v>264.20001200000002</v>
      </c>
      <c r="D771">
        <v>262.07998700000002</v>
      </c>
      <c r="E771">
        <v>263.54998799999998</v>
      </c>
      <c r="F771">
        <v>253.91044600000001</v>
      </c>
      <c r="G771">
        <v>59204100</v>
      </c>
      <c r="I771" s="7">
        <f t="shared" si="58"/>
        <v>2.9991571618517578E-3</v>
      </c>
      <c r="J771" s="6">
        <f t="shared" si="59"/>
        <v>-5.0492273634375629E-3</v>
      </c>
      <c r="K771" s="10">
        <v>4</v>
      </c>
      <c r="L771" s="11">
        <f t="shared" ref="L771:L834" si="60">YEAR(A771)</f>
        <v>2019</v>
      </c>
      <c r="M771">
        <f t="shared" ref="M771:M834" si="61">MONTH(A771)</f>
        <v>1</v>
      </c>
      <c r="N771">
        <f t="shared" ref="N771:N834" si="62">DAY(A771)</f>
        <v>24</v>
      </c>
    </row>
    <row r="772" spans="1:14" ht="18.95" hidden="1" customHeight="1" x14ac:dyDescent="0.35">
      <c r="A772" s="1">
        <v>43490</v>
      </c>
      <c r="B772">
        <v>265.60998499999999</v>
      </c>
      <c r="C772">
        <v>266.70001200000002</v>
      </c>
      <c r="D772">
        <v>263.66000400000001</v>
      </c>
      <c r="E772">
        <v>265.77999899999998</v>
      </c>
      <c r="F772">
        <v>256.05892899999998</v>
      </c>
      <c r="G772">
        <v>96883400</v>
      </c>
      <c r="I772" s="7">
        <f t="shared" ref="I772:I835" si="63">(C772-E771)/E771</f>
        <v>1.1952282843587269E-2</v>
      </c>
      <c r="J772" s="6">
        <f t="shared" ref="J772:J835" si="64">(-E771+D772)/E771</f>
        <v>4.1743883517092055E-4</v>
      </c>
      <c r="K772" s="10">
        <v>5</v>
      </c>
      <c r="L772" s="11">
        <f t="shared" si="60"/>
        <v>2019</v>
      </c>
      <c r="M772">
        <f t="shared" si="61"/>
        <v>1</v>
      </c>
      <c r="N772">
        <f t="shared" si="62"/>
        <v>25</v>
      </c>
    </row>
    <row r="773" spans="1:14" ht="18.95" hidden="1" customHeight="1" x14ac:dyDescent="0.35">
      <c r="A773" s="1">
        <v>43493</v>
      </c>
      <c r="B773">
        <v>263.39001500000001</v>
      </c>
      <c r="C773">
        <v>263.82998700000002</v>
      </c>
      <c r="D773">
        <v>261.790009</v>
      </c>
      <c r="E773">
        <v>263.76001000000002</v>
      </c>
      <c r="F773">
        <v>254.112808</v>
      </c>
      <c r="G773">
        <v>85613700</v>
      </c>
      <c r="I773" s="7">
        <f t="shared" si="63"/>
        <v>-7.336940354191056E-3</v>
      </c>
      <c r="J773" s="6">
        <f t="shared" si="64"/>
        <v>-1.501237871552546E-2</v>
      </c>
      <c r="K773" s="10">
        <v>1</v>
      </c>
      <c r="L773" s="11">
        <f t="shared" si="60"/>
        <v>2019</v>
      </c>
      <c r="M773">
        <f t="shared" si="61"/>
        <v>1</v>
      </c>
      <c r="N773">
        <f t="shared" si="62"/>
        <v>28</v>
      </c>
    </row>
    <row r="774" spans="1:14" ht="18.95" hidden="1" customHeight="1" x14ac:dyDescent="0.35">
      <c r="A774" s="1">
        <v>43494</v>
      </c>
      <c r="B774">
        <v>263.92001299999998</v>
      </c>
      <c r="C774">
        <v>264.54998799999998</v>
      </c>
      <c r="D774">
        <v>262.48001099999999</v>
      </c>
      <c r="E774">
        <v>263.41000400000001</v>
      </c>
      <c r="F774">
        <v>253.775589</v>
      </c>
      <c r="G774">
        <v>66136300</v>
      </c>
      <c r="I774" s="7">
        <f t="shared" si="63"/>
        <v>2.995063580714765E-3</v>
      </c>
      <c r="J774" s="6">
        <f t="shared" si="64"/>
        <v>-4.8528925973275175E-3</v>
      </c>
      <c r="K774" s="10">
        <v>2</v>
      </c>
      <c r="L774" s="11">
        <f t="shared" si="60"/>
        <v>2019</v>
      </c>
      <c r="M774">
        <f t="shared" si="61"/>
        <v>1</v>
      </c>
      <c r="N774">
        <f t="shared" si="62"/>
        <v>29</v>
      </c>
    </row>
    <row r="775" spans="1:14" ht="18.95" customHeight="1" x14ac:dyDescent="0.35">
      <c r="A775" s="1">
        <v>43495</v>
      </c>
      <c r="B775">
        <v>265.10000600000001</v>
      </c>
      <c r="C775">
        <v>268.51998900000001</v>
      </c>
      <c r="D775">
        <v>264.25</v>
      </c>
      <c r="E775">
        <v>267.57998700000002</v>
      </c>
      <c r="F775">
        <v>257.793091</v>
      </c>
      <c r="G775">
        <v>92473700</v>
      </c>
      <c r="H775" t="s">
        <v>13</v>
      </c>
      <c r="I775" s="7">
        <f t="shared" si="63"/>
        <v>1.9399358120050728E-2</v>
      </c>
      <c r="J775" s="6">
        <f t="shared" si="64"/>
        <v>3.1889297568211761E-3</v>
      </c>
      <c r="K775" s="10">
        <v>3</v>
      </c>
      <c r="L775" s="11">
        <f t="shared" si="60"/>
        <v>2019</v>
      </c>
      <c r="M775">
        <f t="shared" si="61"/>
        <v>1</v>
      </c>
      <c r="N775">
        <f t="shared" si="62"/>
        <v>30</v>
      </c>
    </row>
    <row r="776" spans="1:14" ht="18.95" customHeight="1" x14ac:dyDescent="0.35">
      <c r="A776" s="1">
        <v>43496</v>
      </c>
      <c r="B776">
        <v>267.51001000000002</v>
      </c>
      <c r="C776">
        <v>270.47000100000002</v>
      </c>
      <c r="D776">
        <v>267.26998900000001</v>
      </c>
      <c r="E776">
        <v>269.92999300000002</v>
      </c>
      <c r="F776">
        <v>260.05712899999997</v>
      </c>
      <c r="G776">
        <v>104012100</v>
      </c>
      <c r="H776" t="s">
        <v>12</v>
      </c>
      <c r="I776" s="7">
        <f t="shared" si="63"/>
        <v>1.0800561104743636E-2</v>
      </c>
      <c r="J776" s="6">
        <f t="shared" si="64"/>
        <v>-1.1585246096899142E-3</v>
      </c>
      <c r="K776" s="10">
        <v>4</v>
      </c>
      <c r="L776" s="11">
        <f t="shared" si="60"/>
        <v>2019</v>
      </c>
      <c r="M776">
        <f t="shared" si="61"/>
        <v>1</v>
      </c>
      <c r="N776">
        <f t="shared" si="62"/>
        <v>31</v>
      </c>
    </row>
    <row r="777" spans="1:14" ht="18.95" customHeight="1" x14ac:dyDescent="0.35">
      <c r="A777" s="1">
        <v>43497</v>
      </c>
      <c r="B777">
        <v>270.14999399999999</v>
      </c>
      <c r="C777">
        <v>271.20001200000002</v>
      </c>
      <c r="D777">
        <v>269.17999300000002</v>
      </c>
      <c r="E777">
        <v>270.05999800000001</v>
      </c>
      <c r="F777">
        <v>260.18237299999998</v>
      </c>
      <c r="G777">
        <v>85782500</v>
      </c>
      <c r="H777" t="s">
        <v>11</v>
      </c>
      <c r="I777" s="7">
        <f t="shared" si="63"/>
        <v>4.7049940093170399E-3</v>
      </c>
      <c r="J777" s="6">
        <f t="shared" si="64"/>
        <v>-2.778498201198412E-3</v>
      </c>
      <c r="K777" s="10">
        <v>5</v>
      </c>
      <c r="L777" s="11">
        <f t="shared" si="60"/>
        <v>2019</v>
      </c>
      <c r="M777">
        <f t="shared" si="61"/>
        <v>2</v>
      </c>
      <c r="N777">
        <f t="shared" si="62"/>
        <v>1</v>
      </c>
    </row>
    <row r="778" spans="1:14" ht="18.95" hidden="1" customHeight="1" x14ac:dyDescent="0.35">
      <c r="A778" s="1">
        <v>43500</v>
      </c>
      <c r="B778">
        <v>270.10998499999999</v>
      </c>
      <c r="C778">
        <v>272.02999899999998</v>
      </c>
      <c r="D778">
        <v>269.35998499999999</v>
      </c>
      <c r="E778">
        <v>271.959991</v>
      </c>
      <c r="F778">
        <v>262.01284800000002</v>
      </c>
      <c r="G778">
        <v>60744800</v>
      </c>
      <c r="I778" s="7">
        <f t="shared" si="63"/>
        <v>7.2946790142535949E-3</v>
      </c>
      <c r="J778" s="6">
        <f t="shared" si="64"/>
        <v>-2.5920647455533663E-3</v>
      </c>
      <c r="K778" s="10">
        <v>1</v>
      </c>
      <c r="L778" s="11">
        <f t="shared" si="60"/>
        <v>2019</v>
      </c>
      <c r="M778">
        <f t="shared" si="61"/>
        <v>2</v>
      </c>
      <c r="N778">
        <f t="shared" si="62"/>
        <v>4</v>
      </c>
    </row>
    <row r="779" spans="1:14" ht="18.95" hidden="1" customHeight="1" x14ac:dyDescent="0.35">
      <c r="A779" s="1">
        <v>43501</v>
      </c>
      <c r="B779">
        <v>272.44000199999999</v>
      </c>
      <c r="C779">
        <v>273.44000199999999</v>
      </c>
      <c r="D779">
        <v>271.88000499999998</v>
      </c>
      <c r="E779">
        <v>273.10000600000001</v>
      </c>
      <c r="F779">
        <v>263.11120599999998</v>
      </c>
      <c r="G779">
        <v>79552800</v>
      </c>
      <c r="I779" s="7">
        <f t="shared" si="63"/>
        <v>5.4420173885062024E-3</v>
      </c>
      <c r="J779" s="6">
        <f t="shared" si="64"/>
        <v>-2.9410943759010285E-4</v>
      </c>
      <c r="K779" s="10">
        <v>2</v>
      </c>
      <c r="L779" s="11">
        <f t="shared" si="60"/>
        <v>2019</v>
      </c>
      <c r="M779">
        <f t="shared" si="61"/>
        <v>2</v>
      </c>
      <c r="N779">
        <f t="shared" si="62"/>
        <v>5</v>
      </c>
    </row>
    <row r="780" spans="1:14" ht="18.95" hidden="1" customHeight="1" x14ac:dyDescent="0.35">
      <c r="A780" s="1">
        <v>43502</v>
      </c>
      <c r="B780">
        <v>272.790009</v>
      </c>
      <c r="C780">
        <v>273.33999599999999</v>
      </c>
      <c r="D780">
        <v>271.92001299999998</v>
      </c>
      <c r="E780">
        <v>272.73998999999998</v>
      </c>
      <c r="F780">
        <v>262.764343</v>
      </c>
      <c r="G780">
        <v>58347800</v>
      </c>
      <c r="I780" s="7">
        <f t="shared" si="63"/>
        <v>8.7876233880411372E-4</v>
      </c>
      <c r="J780" s="6">
        <f t="shared" si="64"/>
        <v>-4.3207358992149725E-3</v>
      </c>
      <c r="K780" s="10">
        <v>3</v>
      </c>
      <c r="L780" s="11">
        <f t="shared" si="60"/>
        <v>2019</v>
      </c>
      <c r="M780">
        <f t="shared" si="61"/>
        <v>2</v>
      </c>
      <c r="N780">
        <f t="shared" si="62"/>
        <v>6</v>
      </c>
    </row>
    <row r="781" spans="1:14" ht="18.95" hidden="1" customHeight="1" x14ac:dyDescent="0.35">
      <c r="A781" s="1">
        <v>43503</v>
      </c>
      <c r="B781">
        <v>270.94000199999999</v>
      </c>
      <c r="C781">
        <v>271.54998799999998</v>
      </c>
      <c r="D781">
        <v>268.290009</v>
      </c>
      <c r="E781">
        <v>270.14001500000001</v>
      </c>
      <c r="F781">
        <v>260.25949100000003</v>
      </c>
      <c r="G781">
        <v>95482000</v>
      </c>
      <c r="I781" s="7">
        <f t="shared" si="63"/>
        <v>-4.3631372135783707E-3</v>
      </c>
      <c r="J781" s="6">
        <f t="shared" si="64"/>
        <v>-1.6315836192558268E-2</v>
      </c>
      <c r="K781" s="10">
        <v>4</v>
      </c>
      <c r="L781" s="11">
        <f t="shared" si="60"/>
        <v>2019</v>
      </c>
      <c r="M781">
        <f t="shared" si="61"/>
        <v>2</v>
      </c>
      <c r="N781">
        <f t="shared" si="62"/>
        <v>7</v>
      </c>
    </row>
    <row r="782" spans="1:14" ht="18.95" hidden="1" customHeight="1" x14ac:dyDescent="0.35">
      <c r="A782" s="1">
        <v>43504</v>
      </c>
      <c r="B782">
        <v>268.75</v>
      </c>
      <c r="C782">
        <v>270.57998700000002</v>
      </c>
      <c r="D782">
        <v>267.82998700000002</v>
      </c>
      <c r="E782">
        <v>270.47000100000002</v>
      </c>
      <c r="F782">
        <v>260.57739299999997</v>
      </c>
      <c r="G782">
        <v>75788900</v>
      </c>
      <c r="I782" s="7">
        <f t="shared" si="63"/>
        <v>1.6286813340112222E-3</v>
      </c>
      <c r="J782" s="6">
        <f t="shared" si="64"/>
        <v>-8.5512248157681801E-3</v>
      </c>
      <c r="K782" s="10">
        <v>5</v>
      </c>
      <c r="L782" s="11">
        <f t="shared" si="60"/>
        <v>2019</v>
      </c>
      <c r="M782">
        <f t="shared" si="61"/>
        <v>2</v>
      </c>
      <c r="N782">
        <f t="shared" si="62"/>
        <v>8</v>
      </c>
    </row>
    <row r="783" spans="1:14" ht="18.95" hidden="1" customHeight="1" x14ac:dyDescent="0.35">
      <c r="A783" s="1">
        <v>43507</v>
      </c>
      <c r="B783">
        <v>271.20001200000002</v>
      </c>
      <c r="C783">
        <v>271.48998999999998</v>
      </c>
      <c r="D783">
        <v>270.02999899999998</v>
      </c>
      <c r="E783">
        <v>270.61999500000002</v>
      </c>
      <c r="F783">
        <v>260.72189300000002</v>
      </c>
      <c r="G783">
        <v>68021400</v>
      </c>
      <c r="I783" s="7">
        <f t="shared" si="63"/>
        <v>3.7711723896505351E-3</v>
      </c>
      <c r="J783" s="6">
        <f t="shared" si="64"/>
        <v>-1.6268051849493263E-3</v>
      </c>
      <c r="K783" s="10">
        <v>1</v>
      </c>
      <c r="L783" s="11">
        <f t="shared" si="60"/>
        <v>2019</v>
      </c>
      <c r="M783">
        <f t="shared" si="61"/>
        <v>2</v>
      </c>
      <c r="N783">
        <f t="shared" si="62"/>
        <v>11</v>
      </c>
    </row>
    <row r="784" spans="1:14" ht="18.95" hidden="1" customHeight="1" x14ac:dyDescent="0.35">
      <c r="A784" s="1">
        <v>43508</v>
      </c>
      <c r="B784">
        <v>272.42001299999998</v>
      </c>
      <c r="C784">
        <v>274.51998900000001</v>
      </c>
      <c r="D784">
        <v>272.33999599999999</v>
      </c>
      <c r="E784">
        <v>274.10000600000001</v>
      </c>
      <c r="F784">
        <v>264.07461499999999</v>
      </c>
      <c r="G784">
        <v>72270200</v>
      </c>
      <c r="I784" s="7">
        <f t="shared" si="63"/>
        <v>1.4411329805840815E-2</v>
      </c>
      <c r="J784" s="6">
        <f t="shared" si="64"/>
        <v>6.3557794389877504E-3</v>
      </c>
      <c r="K784" s="10">
        <v>2</v>
      </c>
      <c r="L784" s="11">
        <f t="shared" si="60"/>
        <v>2019</v>
      </c>
      <c r="M784">
        <f t="shared" si="61"/>
        <v>2</v>
      </c>
      <c r="N784">
        <f t="shared" si="62"/>
        <v>12</v>
      </c>
    </row>
    <row r="785" spans="1:14" ht="18.95" hidden="1" customHeight="1" x14ac:dyDescent="0.35">
      <c r="A785" s="1">
        <v>43509</v>
      </c>
      <c r="B785">
        <v>275.02999899999998</v>
      </c>
      <c r="C785">
        <v>275.92999300000002</v>
      </c>
      <c r="D785">
        <v>274.55999800000001</v>
      </c>
      <c r="E785">
        <v>274.98998999999998</v>
      </c>
      <c r="F785">
        <v>264.932007</v>
      </c>
      <c r="G785">
        <v>65277200</v>
      </c>
      <c r="I785" s="7">
        <f t="shared" si="63"/>
        <v>6.6763479020136062E-3</v>
      </c>
      <c r="J785" s="6">
        <f t="shared" si="64"/>
        <v>1.6781904047094393E-3</v>
      </c>
      <c r="K785" s="10">
        <v>3</v>
      </c>
      <c r="L785" s="11">
        <f t="shared" si="60"/>
        <v>2019</v>
      </c>
      <c r="M785">
        <f t="shared" si="61"/>
        <v>2</v>
      </c>
      <c r="N785">
        <f t="shared" si="62"/>
        <v>13</v>
      </c>
    </row>
    <row r="786" spans="1:14" ht="18.95" hidden="1" customHeight="1" x14ac:dyDescent="0.35">
      <c r="A786" s="1">
        <v>43510</v>
      </c>
      <c r="B786">
        <v>273.77999899999998</v>
      </c>
      <c r="C786">
        <v>275.64001500000001</v>
      </c>
      <c r="D786">
        <v>272.86999500000002</v>
      </c>
      <c r="E786">
        <v>274.38000499999998</v>
      </c>
      <c r="F786">
        <v>264.34439099999997</v>
      </c>
      <c r="G786">
        <v>83234400</v>
      </c>
      <c r="I786" s="7">
        <f t="shared" si="63"/>
        <v>2.3638133155320594E-3</v>
      </c>
      <c r="J786" s="6">
        <f t="shared" si="64"/>
        <v>-7.7093533477344415E-3</v>
      </c>
      <c r="K786" s="10">
        <v>4</v>
      </c>
      <c r="L786" s="11">
        <f t="shared" si="60"/>
        <v>2019</v>
      </c>
      <c r="M786">
        <f t="shared" si="61"/>
        <v>2</v>
      </c>
      <c r="N786">
        <f t="shared" si="62"/>
        <v>14</v>
      </c>
    </row>
    <row r="787" spans="1:14" ht="18.95" hidden="1" customHeight="1" x14ac:dyDescent="0.35">
      <c r="A787" s="1">
        <v>43511</v>
      </c>
      <c r="B787">
        <v>276.35998499999999</v>
      </c>
      <c r="C787">
        <v>277.41000400000001</v>
      </c>
      <c r="D787">
        <v>276.13000499999998</v>
      </c>
      <c r="E787">
        <v>277.36999500000002</v>
      </c>
      <c r="F787">
        <v>267.22497600000003</v>
      </c>
      <c r="G787">
        <v>97088700</v>
      </c>
      <c r="I787" s="7">
        <f t="shared" si="63"/>
        <v>1.1043075095796547E-2</v>
      </c>
      <c r="J787" s="6">
        <f t="shared" si="64"/>
        <v>6.3780157741450587E-3</v>
      </c>
      <c r="K787" s="10">
        <v>5</v>
      </c>
      <c r="L787" s="11">
        <f t="shared" si="60"/>
        <v>2019</v>
      </c>
      <c r="M787">
        <f t="shared" si="61"/>
        <v>2</v>
      </c>
      <c r="N787">
        <f t="shared" si="62"/>
        <v>15</v>
      </c>
    </row>
    <row r="788" spans="1:14" ht="18.95" hidden="1" customHeight="1" x14ac:dyDescent="0.35">
      <c r="A788" s="1">
        <v>43515</v>
      </c>
      <c r="B788">
        <v>276.48001099999999</v>
      </c>
      <c r="C788">
        <v>278.57998700000002</v>
      </c>
      <c r="D788">
        <v>276.47000100000002</v>
      </c>
      <c r="E788">
        <v>277.85000600000001</v>
      </c>
      <c r="F788">
        <v>267.68743899999998</v>
      </c>
      <c r="G788">
        <v>59120800</v>
      </c>
      <c r="I788" s="7">
        <f t="shared" si="63"/>
        <v>4.3623752453829752E-3</v>
      </c>
      <c r="J788" s="6">
        <f t="shared" si="64"/>
        <v>-3.2447417392785847E-3</v>
      </c>
      <c r="K788" s="10">
        <v>2</v>
      </c>
      <c r="L788" s="11">
        <f t="shared" si="60"/>
        <v>2019</v>
      </c>
      <c r="M788">
        <f t="shared" si="61"/>
        <v>2</v>
      </c>
      <c r="N788">
        <f t="shared" si="62"/>
        <v>19</v>
      </c>
    </row>
    <row r="789" spans="1:14" ht="18.95" hidden="1" customHeight="1" x14ac:dyDescent="0.35">
      <c r="A789" s="1">
        <v>43516</v>
      </c>
      <c r="B789">
        <v>277.80999800000001</v>
      </c>
      <c r="C789">
        <v>278.92001299999998</v>
      </c>
      <c r="D789">
        <v>277.25</v>
      </c>
      <c r="E789">
        <v>278.41000400000001</v>
      </c>
      <c r="F789">
        <v>268.22695900000002</v>
      </c>
      <c r="G789">
        <v>76610800</v>
      </c>
      <c r="I789" s="7">
        <f t="shared" si="63"/>
        <v>3.851023850616636E-3</v>
      </c>
      <c r="J789" s="6">
        <f t="shared" si="64"/>
        <v>-2.1594600937313189E-3</v>
      </c>
      <c r="K789" s="10">
        <v>3</v>
      </c>
      <c r="L789" s="11">
        <f t="shared" si="60"/>
        <v>2019</v>
      </c>
      <c r="M789">
        <f t="shared" si="61"/>
        <v>2</v>
      </c>
      <c r="N789">
        <f t="shared" si="62"/>
        <v>20</v>
      </c>
    </row>
    <row r="790" spans="1:14" ht="18.95" hidden="1" customHeight="1" x14ac:dyDescent="0.35">
      <c r="A790" s="1">
        <v>43517</v>
      </c>
      <c r="B790">
        <v>277.70001200000002</v>
      </c>
      <c r="C790">
        <v>278.10000600000001</v>
      </c>
      <c r="D790">
        <v>276.35000600000001</v>
      </c>
      <c r="E790">
        <v>277.42001299999998</v>
      </c>
      <c r="F790">
        <v>267.27319299999999</v>
      </c>
      <c r="G790">
        <v>64214700</v>
      </c>
      <c r="I790" s="7">
        <f t="shared" si="63"/>
        <v>-1.1134585523011856E-3</v>
      </c>
      <c r="J790" s="6">
        <f t="shared" si="64"/>
        <v>-7.3991522229927024E-3</v>
      </c>
      <c r="K790" s="10">
        <v>4</v>
      </c>
      <c r="L790" s="11">
        <f t="shared" si="60"/>
        <v>2019</v>
      </c>
      <c r="M790">
        <f t="shared" si="61"/>
        <v>2</v>
      </c>
      <c r="N790">
        <f t="shared" si="62"/>
        <v>21</v>
      </c>
    </row>
    <row r="791" spans="1:14" ht="18.95" hidden="1" customHeight="1" x14ac:dyDescent="0.35">
      <c r="A791" s="1">
        <v>43518</v>
      </c>
      <c r="B791">
        <v>278.10998499999999</v>
      </c>
      <c r="C791">
        <v>279.35998499999999</v>
      </c>
      <c r="D791">
        <v>277.39999399999999</v>
      </c>
      <c r="E791">
        <v>279.14001500000001</v>
      </c>
      <c r="F791">
        <v>268.93026700000001</v>
      </c>
      <c r="G791">
        <v>78114600</v>
      </c>
      <c r="I791" s="7">
        <f t="shared" si="63"/>
        <v>6.9929057353191448E-3</v>
      </c>
      <c r="J791" s="6">
        <f t="shared" si="64"/>
        <v>-7.2161340429288657E-5</v>
      </c>
      <c r="K791" s="10">
        <v>5</v>
      </c>
      <c r="L791" s="11">
        <f t="shared" si="60"/>
        <v>2019</v>
      </c>
      <c r="M791">
        <f t="shared" si="61"/>
        <v>2</v>
      </c>
      <c r="N791">
        <f t="shared" si="62"/>
        <v>22</v>
      </c>
    </row>
    <row r="792" spans="1:14" ht="18.95" hidden="1" customHeight="1" x14ac:dyDescent="0.35">
      <c r="A792" s="1">
        <v>43521</v>
      </c>
      <c r="B792">
        <v>280.73001099999999</v>
      </c>
      <c r="C792">
        <v>281.30999800000001</v>
      </c>
      <c r="D792">
        <v>279.42999300000002</v>
      </c>
      <c r="E792">
        <v>279.51998900000001</v>
      </c>
      <c r="F792">
        <v>269.296356</v>
      </c>
      <c r="G792">
        <v>69030700</v>
      </c>
      <c r="I792" s="7">
        <f t="shared" si="63"/>
        <v>7.7738155885676294E-3</v>
      </c>
      <c r="J792" s="6">
        <f t="shared" si="64"/>
        <v>1.0388263395343701E-3</v>
      </c>
      <c r="K792" s="10">
        <v>1</v>
      </c>
      <c r="L792" s="11">
        <f t="shared" si="60"/>
        <v>2019</v>
      </c>
      <c r="M792">
        <f t="shared" si="61"/>
        <v>2</v>
      </c>
      <c r="N792">
        <f t="shared" si="62"/>
        <v>25</v>
      </c>
    </row>
    <row r="793" spans="1:14" ht="18.95" hidden="1" customHeight="1" x14ac:dyDescent="0.35">
      <c r="A793" s="1">
        <v>43522</v>
      </c>
      <c r="B793">
        <v>279.13000499999998</v>
      </c>
      <c r="C793">
        <v>280.29998799999998</v>
      </c>
      <c r="D793">
        <v>278.89999399999999</v>
      </c>
      <c r="E793">
        <v>279.32000699999998</v>
      </c>
      <c r="F793">
        <v>269.10366800000003</v>
      </c>
      <c r="G793">
        <v>56844100</v>
      </c>
      <c r="I793" s="7">
        <f t="shared" si="63"/>
        <v>2.7904945288187428E-3</v>
      </c>
      <c r="J793" s="6">
        <f t="shared" si="64"/>
        <v>-2.2180703505967053E-3</v>
      </c>
      <c r="K793" s="10">
        <v>2</v>
      </c>
      <c r="L793" s="11">
        <f t="shared" si="60"/>
        <v>2019</v>
      </c>
      <c r="M793">
        <f t="shared" si="61"/>
        <v>2</v>
      </c>
      <c r="N793">
        <f t="shared" si="62"/>
        <v>26</v>
      </c>
    </row>
    <row r="794" spans="1:14" ht="18.95" hidden="1" customHeight="1" x14ac:dyDescent="0.35">
      <c r="A794" s="1">
        <v>43523</v>
      </c>
      <c r="B794">
        <v>278.51998900000001</v>
      </c>
      <c r="C794">
        <v>279.58999599999999</v>
      </c>
      <c r="D794">
        <v>277.48001099999999</v>
      </c>
      <c r="E794">
        <v>279.20001200000002</v>
      </c>
      <c r="F794">
        <v>268.988068</v>
      </c>
      <c r="G794">
        <v>56921600</v>
      </c>
      <c r="I794" s="7">
        <f t="shared" si="63"/>
        <v>9.665938466055158E-4</v>
      </c>
      <c r="J794" s="6">
        <f t="shared" si="64"/>
        <v>-6.5874121218963922E-3</v>
      </c>
      <c r="K794" s="10">
        <v>3</v>
      </c>
      <c r="L794" s="11">
        <f t="shared" si="60"/>
        <v>2019</v>
      </c>
      <c r="M794">
        <f t="shared" si="61"/>
        <v>2</v>
      </c>
      <c r="N794">
        <f t="shared" si="62"/>
        <v>27</v>
      </c>
    </row>
    <row r="795" spans="1:14" ht="18.95" hidden="1" customHeight="1" x14ac:dyDescent="0.35">
      <c r="A795" s="1">
        <v>43524</v>
      </c>
      <c r="B795">
        <v>278.959991</v>
      </c>
      <c r="C795">
        <v>279.45001200000002</v>
      </c>
      <c r="D795">
        <v>278.32000699999998</v>
      </c>
      <c r="E795">
        <v>278.67999300000002</v>
      </c>
      <c r="F795">
        <v>268.48703</v>
      </c>
      <c r="G795">
        <v>69268300</v>
      </c>
      <c r="I795" s="7">
        <f t="shared" si="63"/>
        <v>8.9541543429446551E-4</v>
      </c>
      <c r="J795" s="6">
        <f t="shared" si="64"/>
        <v>-3.1518802370253465E-3</v>
      </c>
      <c r="K795" s="10">
        <v>4</v>
      </c>
      <c r="L795" s="11">
        <f t="shared" si="60"/>
        <v>2019</v>
      </c>
      <c r="M795">
        <f t="shared" si="61"/>
        <v>2</v>
      </c>
      <c r="N795">
        <f t="shared" si="62"/>
        <v>28</v>
      </c>
    </row>
    <row r="796" spans="1:14" ht="18.95" hidden="1" customHeight="1" x14ac:dyDescent="0.35">
      <c r="A796" s="1">
        <v>43525</v>
      </c>
      <c r="B796">
        <v>280.44000199999999</v>
      </c>
      <c r="C796">
        <v>280.88000499999998</v>
      </c>
      <c r="D796">
        <v>278.82000699999998</v>
      </c>
      <c r="E796">
        <v>280.42001299999998</v>
      </c>
      <c r="F796">
        <v>270.16345200000001</v>
      </c>
      <c r="G796">
        <v>78880500</v>
      </c>
      <c r="I796" s="7">
        <f t="shared" si="63"/>
        <v>7.8944023800085212E-3</v>
      </c>
      <c r="J796" s="6">
        <f t="shared" si="64"/>
        <v>5.0241855718702777E-4</v>
      </c>
      <c r="K796" s="10">
        <v>5</v>
      </c>
      <c r="L796" s="11">
        <f t="shared" si="60"/>
        <v>2019</v>
      </c>
      <c r="M796">
        <f t="shared" si="61"/>
        <v>3</v>
      </c>
      <c r="N796">
        <f t="shared" si="62"/>
        <v>1</v>
      </c>
    </row>
    <row r="797" spans="1:14" ht="18.95" hidden="1" customHeight="1" x14ac:dyDescent="0.35">
      <c r="A797" s="1">
        <v>43528</v>
      </c>
      <c r="B797">
        <v>281.60000600000001</v>
      </c>
      <c r="C797">
        <v>281.86999500000002</v>
      </c>
      <c r="D797">
        <v>276.83999599999999</v>
      </c>
      <c r="E797">
        <v>279.39999399999999</v>
      </c>
      <c r="F797">
        <v>269.18078600000001</v>
      </c>
      <c r="G797">
        <v>106494600</v>
      </c>
      <c r="I797" s="7">
        <f t="shared" si="63"/>
        <v>5.1707507766217608E-3</v>
      </c>
      <c r="J797" s="6">
        <f t="shared" si="64"/>
        <v>-1.276662447055802E-2</v>
      </c>
      <c r="K797" s="10">
        <v>1</v>
      </c>
      <c r="L797" s="11">
        <f t="shared" si="60"/>
        <v>2019</v>
      </c>
      <c r="M797">
        <f t="shared" si="61"/>
        <v>3</v>
      </c>
      <c r="N797">
        <f t="shared" si="62"/>
        <v>4</v>
      </c>
    </row>
    <row r="798" spans="1:14" ht="18.95" hidden="1" customHeight="1" x14ac:dyDescent="0.35">
      <c r="A798" s="1">
        <v>43529</v>
      </c>
      <c r="B798">
        <v>279.540009</v>
      </c>
      <c r="C798">
        <v>279.76001000000002</v>
      </c>
      <c r="D798">
        <v>278.41000400000001</v>
      </c>
      <c r="E798">
        <v>279.01998900000001</v>
      </c>
      <c r="F798">
        <v>268.81463600000001</v>
      </c>
      <c r="G798">
        <v>59114600</v>
      </c>
      <c r="I798" s="7">
        <f t="shared" si="63"/>
        <v>1.2885325974632271E-3</v>
      </c>
      <c r="J798" s="6">
        <f t="shared" si="64"/>
        <v>-3.5432713717237141E-3</v>
      </c>
      <c r="K798" s="10">
        <v>2</v>
      </c>
      <c r="L798" s="11">
        <f t="shared" si="60"/>
        <v>2019</v>
      </c>
      <c r="M798">
        <f t="shared" si="61"/>
        <v>3</v>
      </c>
      <c r="N798">
        <f t="shared" si="62"/>
        <v>5</v>
      </c>
    </row>
    <row r="799" spans="1:14" ht="18.95" hidden="1" customHeight="1" x14ac:dyDescent="0.35">
      <c r="A799" s="1">
        <v>43530</v>
      </c>
      <c r="B799">
        <v>279.14999399999999</v>
      </c>
      <c r="C799">
        <v>279.16000400000001</v>
      </c>
      <c r="D799">
        <v>276.97000100000002</v>
      </c>
      <c r="E799">
        <v>277.32998700000002</v>
      </c>
      <c r="F799">
        <v>267.18646200000001</v>
      </c>
      <c r="G799">
        <v>75039800</v>
      </c>
      <c r="I799" s="7">
        <f t="shared" si="63"/>
        <v>5.0180992588314281E-4</v>
      </c>
      <c r="J799" s="6">
        <f t="shared" si="64"/>
        <v>-7.3471008559174763E-3</v>
      </c>
      <c r="K799" s="10">
        <v>3</v>
      </c>
      <c r="L799" s="11">
        <f t="shared" si="60"/>
        <v>2019</v>
      </c>
      <c r="M799">
        <f t="shared" si="61"/>
        <v>3</v>
      </c>
      <c r="N799">
        <f t="shared" si="62"/>
        <v>6</v>
      </c>
    </row>
    <row r="800" spans="1:14" ht="18.95" hidden="1" customHeight="1" x14ac:dyDescent="0.35">
      <c r="A800" s="1">
        <v>43531</v>
      </c>
      <c r="B800">
        <v>276.82998700000002</v>
      </c>
      <c r="C800">
        <v>276.98998999999998</v>
      </c>
      <c r="D800">
        <v>274.07000699999998</v>
      </c>
      <c r="E800">
        <v>275.01001000000002</v>
      </c>
      <c r="F800">
        <v>264.95129400000002</v>
      </c>
      <c r="G800">
        <v>94885100</v>
      </c>
      <c r="I800" s="7">
        <f t="shared" si="63"/>
        <v>-1.2259655137835468E-3</v>
      </c>
      <c r="J800" s="6">
        <f t="shared" si="64"/>
        <v>-1.1754877412517389E-2</v>
      </c>
      <c r="K800" s="10">
        <v>4</v>
      </c>
      <c r="L800" s="11">
        <f t="shared" si="60"/>
        <v>2019</v>
      </c>
      <c r="M800">
        <f t="shared" si="61"/>
        <v>3</v>
      </c>
      <c r="N800">
        <f t="shared" si="62"/>
        <v>7</v>
      </c>
    </row>
    <row r="801" spans="1:14" ht="18.95" hidden="1" customHeight="1" x14ac:dyDescent="0.35">
      <c r="A801" s="1">
        <v>43532</v>
      </c>
      <c r="B801">
        <v>272.94000199999999</v>
      </c>
      <c r="C801">
        <v>274.64999399999999</v>
      </c>
      <c r="D801">
        <v>272.42001299999998</v>
      </c>
      <c r="E801">
        <v>274.459991</v>
      </c>
      <c r="F801">
        <v>264.42138699999998</v>
      </c>
      <c r="G801">
        <v>85795800</v>
      </c>
      <c r="I801" s="7">
        <f t="shared" si="63"/>
        <v>-1.3091014396167983E-3</v>
      </c>
      <c r="J801" s="6">
        <f t="shared" si="64"/>
        <v>-9.4178281001482071E-3</v>
      </c>
      <c r="K801" s="10">
        <v>5</v>
      </c>
      <c r="L801" s="11">
        <f t="shared" si="60"/>
        <v>2019</v>
      </c>
      <c r="M801">
        <f t="shared" si="61"/>
        <v>3</v>
      </c>
      <c r="N801">
        <f t="shared" si="62"/>
        <v>8</v>
      </c>
    </row>
    <row r="802" spans="1:14" ht="18.95" hidden="1" customHeight="1" x14ac:dyDescent="0.35">
      <c r="A802" s="1">
        <v>43535</v>
      </c>
      <c r="B802">
        <v>275.26001000000002</v>
      </c>
      <c r="C802">
        <v>278.61999500000002</v>
      </c>
      <c r="D802">
        <v>275.23001099999999</v>
      </c>
      <c r="E802">
        <v>278.44000199999999</v>
      </c>
      <c r="F802">
        <v>268.25585899999999</v>
      </c>
      <c r="G802">
        <v>65098900</v>
      </c>
      <c r="I802" s="7">
        <f t="shared" si="63"/>
        <v>1.5157050704705499E-2</v>
      </c>
      <c r="J802" s="6">
        <f t="shared" si="64"/>
        <v>2.8055819618531875E-3</v>
      </c>
      <c r="K802" s="10">
        <v>1</v>
      </c>
      <c r="L802" s="11">
        <f t="shared" si="60"/>
        <v>2019</v>
      </c>
      <c r="M802">
        <f t="shared" si="61"/>
        <v>3</v>
      </c>
      <c r="N802">
        <f t="shared" si="62"/>
        <v>11</v>
      </c>
    </row>
    <row r="803" spans="1:14" ht="18.95" hidden="1" customHeight="1" x14ac:dyDescent="0.35">
      <c r="A803" s="1">
        <v>43536</v>
      </c>
      <c r="B803">
        <v>279.05999800000001</v>
      </c>
      <c r="C803">
        <v>280.07000699999998</v>
      </c>
      <c r="D803">
        <v>278.85000600000001</v>
      </c>
      <c r="E803">
        <v>279.48998999999998</v>
      </c>
      <c r="F803">
        <v>269.26745599999998</v>
      </c>
      <c r="G803">
        <v>79667500</v>
      </c>
      <c r="I803" s="7">
        <f t="shared" si="63"/>
        <v>5.8540618743422607E-3</v>
      </c>
      <c r="J803" s="6">
        <f t="shared" si="64"/>
        <v>1.4725039400050534E-3</v>
      </c>
      <c r="K803" s="10">
        <v>2</v>
      </c>
      <c r="L803" s="11">
        <f t="shared" si="60"/>
        <v>2019</v>
      </c>
      <c r="M803">
        <f t="shared" si="61"/>
        <v>3</v>
      </c>
      <c r="N803">
        <f t="shared" si="62"/>
        <v>12</v>
      </c>
    </row>
    <row r="804" spans="1:14" ht="18.95" hidden="1" customHeight="1" x14ac:dyDescent="0.35">
      <c r="A804" s="1">
        <v>43537</v>
      </c>
      <c r="B804">
        <v>280.48001099999999</v>
      </c>
      <c r="C804">
        <v>282.38000499999998</v>
      </c>
      <c r="D804">
        <v>280.29998799999998</v>
      </c>
      <c r="E804">
        <v>281.33999599999999</v>
      </c>
      <c r="F804">
        <v>271.04983499999997</v>
      </c>
      <c r="G804">
        <v>80639200</v>
      </c>
      <c r="I804" s="7">
        <f t="shared" si="63"/>
        <v>1.034031666035698E-2</v>
      </c>
      <c r="J804" s="6">
        <f t="shared" si="64"/>
        <v>2.8981288381741592E-3</v>
      </c>
      <c r="K804" s="10">
        <v>3</v>
      </c>
      <c r="L804" s="11">
        <f t="shared" si="60"/>
        <v>2019</v>
      </c>
      <c r="M804">
        <f t="shared" si="61"/>
        <v>3</v>
      </c>
      <c r="N804">
        <f t="shared" si="62"/>
        <v>13</v>
      </c>
    </row>
    <row r="805" spans="1:14" ht="18.95" hidden="1" customHeight="1" x14ac:dyDescent="0.35">
      <c r="A805" s="1">
        <v>43538</v>
      </c>
      <c r="B805">
        <v>281.36999500000002</v>
      </c>
      <c r="C805">
        <v>281.83999599999999</v>
      </c>
      <c r="D805">
        <v>280.67001299999998</v>
      </c>
      <c r="E805">
        <v>281.16000400000001</v>
      </c>
      <c r="F805">
        <v>270.87634300000002</v>
      </c>
      <c r="G805">
        <v>67518400</v>
      </c>
      <c r="I805" s="7">
        <f t="shared" si="63"/>
        <v>1.7772090961428748E-3</v>
      </c>
      <c r="J805" s="6">
        <f t="shared" si="64"/>
        <v>-2.3813997637221907E-3</v>
      </c>
      <c r="K805" s="10">
        <v>4</v>
      </c>
      <c r="L805" s="11">
        <f t="shared" si="60"/>
        <v>2019</v>
      </c>
      <c r="M805">
        <f t="shared" si="61"/>
        <v>3</v>
      </c>
      <c r="N805">
        <f t="shared" si="62"/>
        <v>14</v>
      </c>
    </row>
    <row r="806" spans="1:14" ht="18.95" hidden="1" customHeight="1" x14ac:dyDescent="0.35">
      <c r="A806" s="1">
        <v>43539</v>
      </c>
      <c r="B806">
        <v>280.540009</v>
      </c>
      <c r="C806">
        <v>282.209991</v>
      </c>
      <c r="D806">
        <v>280.32998700000002</v>
      </c>
      <c r="E806">
        <v>281.30999800000001</v>
      </c>
      <c r="F806">
        <v>272.21469100000002</v>
      </c>
      <c r="G806">
        <v>81309000</v>
      </c>
      <c r="I806" s="7">
        <f t="shared" si="63"/>
        <v>3.7344820922679575E-3</v>
      </c>
      <c r="J806" s="6">
        <f t="shared" si="64"/>
        <v>-2.9521161907509362E-3</v>
      </c>
      <c r="K806" s="10">
        <v>5</v>
      </c>
      <c r="L806" s="11">
        <f t="shared" si="60"/>
        <v>2019</v>
      </c>
      <c r="M806">
        <f t="shared" si="61"/>
        <v>3</v>
      </c>
      <c r="N806">
        <f t="shared" si="62"/>
        <v>15</v>
      </c>
    </row>
    <row r="807" spans="1:14" ht="18.95" hidden="1" customHeight="1" x14ac:dyDescent="0.35">
      <c r="A807" s="1">
        <v>43542</v>
      </c>
      <c r="B807">
        <v>281.54998799999998</v>
      </c>
      <c r="C807">
        <v>282.66000400000001</v>
      </c>
      <c r="D807">
        <v>281.29998799999998</v>
      </c>
      <c r="E807">
        <v>282.32998700000002</v>
      </c>
      <c r="F807">
        <v>273.20169099999998</v>
      </c>
      <c r="G807">
        <v>62199800</v>
      </c>
      <c r="I807" s="7">
        <f t="shared" si="63"/>
        <v>4.7989975813088857E-3</v>
      </c>
      <c r="J807" s="6">
        <f t="shared" si="64"/>
        <v>-3.5583520213250652E-5</v>
      </c>
      <c r="K807" s="10">
        <v>1</v>
      </c>
      <c r="L807" s="11">
        <f t="shared" si="60"/>
        <v>2019</v>
      </c>
      <c r="M807">
        <f t="shared" si="61"/>
        <v>3</v>
      </c>
      <c r="N807">
        <f t="shared" si="62"/>
        <v>18</v>
      </c>
    </row>
    <row r="808" spans="1:14" ht="18.95" hidden="1" customHeight="1" x14ac:dyDescent="0.35">
      <c r="A808" s="1">
        <v>43543</v>
      </c>
      <c r="B808">
        <v>283.51001000000002</v>
      </c>
      <c r="C808">
        <v>284.35998499999999</v>
      </c>
      <c r="D808">
        <v>281.41000400000001</v>
      </c>
      <c r="E808">
        <v>282.39999399999999</v>
      </c>
      <c r="F808">
        <v>273.269409</v>
      </c>
      <c r="G808">
        <v>90268100</v>
      </c>
      <c r="I808" s="7">
        <f t="shared" si="63"/>
        <v>7.1901607816104128E-3</v>
      </c>
      <c r="J808" s="6">
        <f t="shared" si="64"/>
        <v>-3.2585380312435673E-3</v>
      </c>
      <c r="K808" s="10">
        <v>2</v>
      </c>
      <c r="L808" s="11">
        <f t="shared" si="60"/>
        <v>2019</v>
      </c>
      <c r="M808">
        <f t="shared" si="61"/>
        <v>3</v>
      </c>
      <c r="N808">
        <f t="shared" si="62"/>
        <v>19</v>
      </c>
    </row>
    <row r="809" spans="1:14" ht="18.95" customHeight="1" x14ac:dyDescent="0.35">
      <c r="A809" s="1">
        <v>43544</v>
      </c>
      <c r="B809">
        <v>282.16000400000001</v>
      </c>
      <c r="C809">
        <v>283.5</v>
      </c>
      <c r="D809">
        <v>280.32000699999998</v>
      </c>
      <c r="E809">
        <v>281.54998799999998</v>
      </c>
      <c r="F809">
        <v>272.44689899999997</v>
      </c>
      <c r="G809">
        <v>84609200</v>
      </c>
      <c r="H809" t="s">
        <v>13</v>
      </c>
      <c r="I809" s="7">
        <f t="shared" si="63"/>
        <v>3.8952054651956104E-3</v>
      </c>
      <c r="J809" s="6">
        <f t="shared" si="64"/>
        <v>-7.3653932159786694E-3</v>
      </c>
      <c r="K809" s="10">
        <v>3</v>
      </c>
      <c r="L809" s="11">
        <f t="shared" si="60"/>
        <v>2019</v>
      </c>
      <c r="M809">
        <f t="shared" si="61"/>
        <v>3</v>
      </c>
      <c r="N809">
        <f t="shared" si="62"/>
        <v>20</v>
      </c>
    </row>
    <row r="810" spans="1:14" ht="18.95" customHeight="1" x14ac:dyDescent="0.35">
      <c r="A810" s="1">
        <v>43545</v>
      </c>
      <c r="B810">
        <v>280.64001500000001</v>
      </c>
      <c r="C810">
        <v>285.17999300000002</v>
      </c>
      <c r="D810">
        <v>280.58999599999999</v>
      </c>
      <c r="E810">
        <v>284.73001099999999</v>
      </c>
      <c r="F810">
        <v>275.52410900000001</v>
      </c>
      <c r="G810">
        <v>79550400</v>
      </c>
      <c r="H810" t="s">
        <v>12</v>
      </c>
      <c r="I810" s="7">
        <f t="shared" si="63"/>
        <v>1.2892932533174322E-2</v>
      </c>
      <c r="J810" s="6">
        <f t="shared" si="64"/>
        <v>-3.4096680551092755E-3</v>
      </c>
      <c r="K810" s="10">
        <v>4</v>
      </c>
      <c r="L810" s="11">
        <f t="shared" si="60"/>
        <v>2019</v>
      </c>
      <c r="M810">
        <f t="shared" si="61"/>
        <v>3</v>
      </c>
      <c r="N810">
        <f t="shared" si="62"/>
        <v>21</v>
      </c>
    </row>
    <row r="811" spans="1:14" ht="18.95" customHeight="1" x14ac:dyDescent="0.4">
      <c r="A811" s="1">
        <v>43546</v>
      </c>
      <c r="B811">
        <v>283.22000100000002</v>
      </c>
      <c r="C811">
        <v>283.79998799999998</v>
      </c>
      <c r="D811">
        <v>279.17999300000002</v>
      </c>
      <c r="E811">
        <v>279.25</v>
      </c>
      <c r="F811">
        <v>270.22128300000003</v>
      </c>
      <c r="G811">
        <v>122659300</v>
      </c>
      <c r="H811" t="s">
        <v>11</v>
      </c>
      <c r="I811" s="7">
        <f t="shared" si="63"/>
        <v>-3.2663328910558908E-3</v>
      </c>
      <c r="J811" s="33">
        <f t="shared" si="64"/>
        <v>-1.9492212923069657E-2</v>
      </c>
      <c r="K811" s="10">
        <v>5</v>
      </c>
      <c r="L811" s="11">
        <f t="shared" si="60"/>
        <v>2019</v>
      </c>
      <c r="M811">
        <f t="shared" si="61"/>
        <v>3</v>
      </c>
      <c r="N811">
        <f t="shared" si="62"/>
        <v>22</v>
      </c>
    </row>
    <row r="812" spans="1:14" ht="18.95" hidden="1" customHeight="1" x14ac:dyDescent="0.35">
      <c r="A812" s="1">
        <v>43549</v>
      </c>
      <c r="B812">
        <v>278.86999500000002</v>
      </c>
      <c r="C812">
        <v>280.19000199999999</v>
      </c>
      <c r="D812">
        <v>277.64001500000001</v>
      </c>
      <c r="E812">
        <v>279.040009</v>
      </c>
      <c r="F812">
        <v>270.01806599999998</v>
      </c>
      <c r="G812">
        <v>85575200</v>
      </c>
      <c r="I812" s="7">
        <f t="shared" si="63"/>
        <v>3.3661665174574491E-3</v>
      </c>
      <c r="J812" s="6">
        <f t="shared" si="64"/>
        <v>-5.7653894359892379E-3</v>
      </c>
      <c r="K812" s="10">
        <v>1</v>
      </c>
      <c r="L812" s="11">
        <f t="shared" si="60"/>
        <v>2019</v>
      </c>
      <c r="M812">
        <f t="shared" si="61"/>
        <v>3</v>
      </c>
      <c r="N812">
        <f t="shared" si="62"/>
        <v>25</v>
      </c>
    </row>
    <row r="813" spans="1:14" ht="18.95" hidden="1" customHeight="1" x14ac:dyDescent="0.35">
      <c r="A813" s="1">
        <v>43550</v>
      </c>
      <c r="B813">
        <v>280.98998999999998</v>
      </c>
      <c r="C813">
        <v>282.17999300000002</v>
      </c>
      <c r="D813">
        <v>279.55999800000001</v>
      </c>
      <c r="E813">
        <v>281.11999500000002</v>
      </c>
      <c r="F813">
        <v>272.030823</v>
      </c>
      <c r="G813">
        <v>68125900</v>
      </c>
      <c r="I813" s="7">
        <f t="shared" si="63"/>
        <v>1.1252809270085807E-2</v>
      </c>
      <c r="J813" s="6">
        <f t="shared" si="64"/>
        <v>1.8634926291161695E-3</v>
      </c>
      <c r="K813" s="10">
        <v>2</v>
      </c>
      <c r="L813" s="11">
        <f t="shared" si="60"/>
        <v>2019</v>
      </c>
      <c r="M813">
        <f t="shared" si="61"/>
        <v>3</v>
      </c>
      <c r="N813">
        <f t="shared" si="62"/>
        <v>26</v>
      </c>
    </row>
    <row r="814" spans="1:14" ht="18.95" hidden="1" customHeight="1" x14ac:dyDescent="0.35">
      <c r="A814" s="1">
        <v>43551</v>
      </c>
      <c r="B814">
        <v>281.10998499999999</v>
      </c>
      <c r="C814">
        <v>281.76001000000002</v>
      </c>
      <c r="D814">
        <v>277.92999300000002</v>
      </c>
      <c r="E814">
        <v>279.64999399999999</v>
      </c>
      <c r="F814">
        <v>270.60830700000002</v>
      </c>
      <c r="G814">
        <v>72224700</v>
      </c>
      <c r="I814" s="7">
        <f t="shared" si="63"/>
        <v>2.2766612527863957E-3</v>
      </c>
      <c r="J814" s="6">
        <f t="shared" si="64"/>
        <v>-1.1347474589987782E-2</v>
      </c>
      <c r="K814" s="10">
        <v>3</v>
      </c>
      <c r="L814" s="11">
        <f t="shared" si="60"/>
        <v>2019</v>
      </c>
      <c r="M814">
        <f t="shared" si="61"/>
        <v>3</v>
      </c>
      <c r="N814">
        <f t="shared" si="62"/>
        <v>27</v>
      </c>
    </row>
    <row r="815" spans="1:14" ht="18.95" hidden="1" customHeight="1" x14ac:dyDescent="0.35">
      <c r="A815" s="1">
        <v>43552</v>
      </c>
      <c r="B815">
        <v>280.35000600000001</v>
      </c>
      <c r="C815">
        <v>281.209991</v>
      </c>
      <c r="D815">
        <v>279.07000699999998</v>
      </c>
      <c r="E815">
        <v>280.709991</v>
      </c>
      <c r="F815">
        <v>271.63403299999999</v>
      </c>
      <c r="G815">
        <v>56238500</v>
      </c>
      <c r="I815" s="7">
        <f t="shared" si="63"/>
        <v>5.5783909653865753E-3</v>
      </c>
      <c r="J815" s="6">
        <f t="shared" si="64"/>
        <v>-2.073974655619041E-3</v>
      </c>
      <c r="K815" s="10">
        <v>4</v>
      </c>
      <c r="L815" s="11">
        <f t="shared" si="60"/>
        <v>2019</v>
      </c>
      <c r="M815">
        <f t="shared" si="61"/>
        <v>3</v>
      </c>
      <c r="N815">
        <f t="shared" si="62"/>
        <v>28</v>
      </c>
    </row>
    <row r="816" spans="1:14" ht="18.95" hidden="1" customHeight="1" x14ac:dyDescent="0.35">
      <c r="A816" s="1">
        <v>43553</v>
      </c>
      <c r="B816">
        <v>282.39001500000001</v>
      </c>
      <c r="C816">
        <v>282.83999599999999</v>
      </c>
      <c r="D816">
        <v>281.14001500000001</v>
      </c>
      <c r="E816">
        <v>282.48001099999999</v>
      </c>
      <c r="F816">
        <v>273.34686299999998</v>
      </c>
      <c r="G816">
        <v>82186800</v>
      </c>
      <c r="I816" s="7">
        <f t="shared" si="63"/>
        <v>7.5879201606329104E-3</v>
      </c>
      <c r="J816" s="6">
        <f t="shared" si="64"/>
        <v>1.5319155490977985E-3</v>
      </c>
      <c r="K816" s="10">
        <v>5</v>
      </c>
      <c r="L816" s="11">
        <f t="shared" si="60"/>
        <v>2019</v>
      </c>
      <c r="M816">
        <f t="shared" si="61"/>
        <v>3</v>
      </c>
      <c r="N816">
        <f t="shared" si="62"/>
        <v>29</v>
      </c>
    </row>
    <row r="817" spans="1:14" ht="18.95" hidden="1" customHeight="1" x14ac:dyDescent="0.35">
      <c r="A817" s="1">
        <v>43556</v>
      </c>
      <c r="B817">
        <v>284.70001200000002</v>
      </c>
      <c r="C817">
        <v>286.16000400000001</v>
      </c>
      <c r="D817">
        <v>284.39999399999999</v>
      </c>
      <c r="E817">
        <v>285.82998700000002</v>
      </c>
      <c r="F817">
        <v>276.58853099999999</v>
      </c>
      <c r="G817">
        <v>77617900</v>
      </c>
      <c r="I817" s="7">
        <f t="shared" si="63"/>
        <v>1.302744568358157E-2</v>
      </c>
      <c r="J817" s="6">
        <f>(-E816+D817)/E816</f>
        <v>6.7968809304528172E-3</v>
      </c>
      <c r="K817" s="10">
        <v>1</v>
      </c>
      <c r="L817" s="11">
        <f t="shared" si="60"/>
        <v>2019</v>
      </c>
      <c r="M817">
        <f t="shared" si="61"/>
        <v>4</v>
      </c>
      <c r="N817">
        <f t="shared" si="62"/>
        <v>1</v>
      </c>
    </row>
    <row r="818" spans="1:14" ht="18.95" hidden="1" customHeight="1" x14ac:dyDescent="0.35">
      <c r="A818" s="1">
        <v>43557</v>
      </c>
      <c r="B818">
        <v>286.040009</v>
      </c>
      <c r="C818">
        <v>286.23001099999999</v>
      </c>
      <c r="D818">
        <v>285.08999599999999</v>
      </c>
      <c r="E818">
        <v>285.97000100000002</v>
      </c>
      <c r="F818">
        <v>276.72399899999999</v>
      </c>
      <c r="G818">
        <v>40070400</v>
      </c>
      <c r="I818" s="7">
        <f t="shared" si="63"/>
        <v>1.3995172591879713E-3</v>
      </c>
      <c r="J818" s="6">
        <f t="shared" si="64"/>
        <v>-2.5889201051533888E-3</v>
      </c>
      <c r="K818" s="10">
        <v>2</v>
      </c>
      <c r="L818" s="11">
        <f t="shared" si="60"/>
        <v>2019</v>
      </c>
      <c r="M818">
        <f t="shared" si="61"/>
        <v>4</v>
      </c>
      <c r="N818">
        <f t="shared" si="62"/>
        <v>2</v>
      </c>
    </row>
    <row r="819" spans="1:14" ht="18.95" hidden="1" customHeight="1" x14ac:dyDescent="0.35">
      <c r="A819" s="1">
        <v>43558</v>
      </c>
      <c r="B819">
        <v>287.32000699999998</v>
      </c>
      <c r="C819">
        <v>287.76001000000002</v>
      </c>
      <c r="D819">
        <v>285.75</v>
      </c>
      <c r="E819">
        <v>286.42001299999998</v>
      </c>
      <c r="F819">
        <v>277.15945399999998</v>
      </c>
      <c r="G819">
        <v>68243200</v>
      </c>
      <c r="I819" s="7">
        <f t="shared" si="63"/>
        <v>6.2594292888784432E-3</v>
      </c>
      <c r="J819" s="6">
        <f t="shared" si="64"/>
        <v>-7.6931496041791024E-4</v>
      </c>
      <c r="K819" s="10">
        <v>3</v>
      </c>
      <c r="L819" s="11">
        <f t="shared" si="60"/>
        <v>2019</v>
      </c>
      <c r="M819">
        <f t="shared" si="61"/>
        <v>4</v>
      </c>
      <c r="N819">
        <f t="shared" si="62"/>
        <v>3</v>
      </c>
    </row>
    <row r="820" spans="1:14" ht="18.95" hidden="1" customHeight="1" x14ac:dyDescent="0.35">
      <c r="A820" s="1">
        <v>43559</v>
      </c>
      <c r="B820">
        <v>286.77999899999998</v>
      </c>
      <c r="C820">
        <v>287.459991</v>
      </c>
      <c r="D820">
        <v>286.01001000000002</v>
      </c>
      <c r="E820">
        <v>287.17999300000002</v>
      </c>
      <c r="F820">
        <v>277.89486699999998</v>
      </c>
      <c r="G820">
        <v>48997500</v>
      </c>
      <c r="I820" s="7">
        <f t="shared" si="63"/>
        <v>3.6309543774792692E-3</v>
      </c>
      <c r="J820" s="6">
        <f t="shared" si="64"/>
        <v>-1.4314746923775911E-3</v>
      </c>
      <c r="K820" s="10">
        <v>4</v>
      </c>
      <c r="L820" s="11">
        <f t="shared" si="60"/>
        <v>2019</v>
      </c>
      <c r="M820">
        <f t="shared" si="61"/>
        <v>4</v>
      </c>
      <c r="N820">
        <f t="shared" si="62"/>
        <v>4</v>
      </c>
    </row>
    <row r="821" spans="1:14" ht="18.95" hidden="1" customHeight="1" x14ac:dyDescent="0.35">
      <c r="A821" s="1">
        <v>43560</v>
      </c>
      <c r="B821">
        <v>287.92001299999998</v>
      </c>
      <c r="C821">
        <v>288.63000499999998</v>
      </c>
      <c r="D821">
        <v>287.60000600000001</v>
      </c>
      <c r="E821">
        <v>288.57000699999998</v>
      </c>
      <c r="F821">
        <v>279.23992900000002</v>
      </c>
      <c r="G821">
        <v>58621700</v>
      </c>
      <c r="I821" s="7">
        <f t="shared" si="63"/>
        <v>5.0491400353225796E-3</v>
      </c>
      <c r="J821" s="6">
        <f t="shared" si="64"/>
        <v>1.4625426918231836E-3</v>
      </c>
      <c r="K821" s="10">
        <v>5</v>
      </c>
      <c r="L821" s="11">
        <f t="shared" si="60"/>
        <v>2019</v>
      </c>
      <c r="M821">
        <f t="shared" si="61"/>
        <v>4</v>
      </c>
      <c r="N821">
        <f t="shared" si="62"/>
        <v>5</v>
      </c>
    </row>
    <row r="822" spans="1:14" ht="18.95" hidden="1" customHeight="1" x14ac:dyDescent="0.35">
      <c r="A822" s="1">
        <v>43563</v>
      </c>
      <c r="B822">
        <v>288.10000600000001</v>
      </c>
      <c r="C822">
        <v>288.91000400000001</v>
      </c>
      <c r="D822">
        <v>287.36999500000002</v>
      </c>
      <c r="E822">
        <v>288.790009</v>
      </c>
      <c r="F822">
        <v>279.45285000000001</v>
      </c>
      <c r="G822">
        <v>53566300</v>
      </c>
      <c r="I822" s="7">
        <f t="shared" si="63"/>
        <v>1.1782132299010528E-3</v>
      </c>
      <c r="J822" s="6">
        <f t="shared" si="64"/>
        <v>-4.1584779113927753E-3</v>
      </c>
      <c r="K822" s="10">
        <v>1</v>
      </c>
      <c r="L822" s="11">
        <f t="shared" si="60"/>
        <v>2019</v>
      </c>
      <c r="M822">
        <f t="shared" si="61"/>
        <v>4</v>
      </c>
      <c r="N822">
        <f t="shared" si="62"/>
        <v>8</v>
      </c>
    </row>
    <row r="823" spans="1:14" ht="18.95" hidden="1" customHeight="1" x14ac:dyDescent="0.35">
      <c r="A823" s="1">
        <v>43564</v>
      </c>
      <c r="B823">
        <v>287.72000100000002</v>
      </c>
      <c r="C823">
        <v>288.07998700000002</v>
      </c>
      <c r="D823">
        <v>286.70001200000002</v>
      </c>
      <c r="E823">
        <v>287.30999800000001</v>
      </c>
      <c r="F823">
        <v>278.020691</v>
      </c>
      <c r="G823">
        <v>66142300</v>
      </c>
      <c r="I823" s="7">
        <f t="shared" si="63"/>
        <v>-2.4586099860538489E-3</v>
      </c>
      <c r="J823" s="6">
        <f t="shared" si="64"/>
        <v>-7.2370820834040091E-3</v>
      </c>
      <c r="K823" s="10">
        <v>2</v>
      </c>
      <c r="L823" s="11">
        <f t="shared" si="60"/>
        <v>2019</v>
      </c>
      <c r="M823">
        <f t="shared" si="61"/>
        <v>4</v>
      </c>
      <c r="N823">
        <f t="shared" si="62"/>
        <v>9</v>
      </c>
    </row>
    <row r="824" spans="1:14" ht="18.95" hidden="1" customHeight="1" x14ac:dyDescent="0.35">
      <c r="A824" s="1">
        <v>43565</v>
      </c>
      <c r="B824">
        <v>287.76998900000001</v>
      </c>
      <c r="C824">
        <v>288.39001500000001</v>
      </c>
      <c r="D824">
        <v>287.30999800000001</v>
      </c>
      <c r="E824">
        <v>288.290009</v>
      </c>
      <c r="F824">
        <v>278.96902499999999</v>
      </c>
      <c r="G824">
        <v>52601500</v>
      </c>
      <c r="I824" s="7">
        <f t="shared" si="63"/>
        <v>3.7590651474648578E-3</v>
      </c>
      <c r="J824" s="6">
        <f t="shared" si="64"/>
        <v>0</v>
      </c>
      <c r="K824" s="10">
        <v>3</v>
      </c>
      <c r="L824" s="11">
        <f t="shared" si="60"/>
        <v>2019</v>
      </c>
      <c r="M824">
        <f t="shared" si="61"/>
        <v>4</v>
      </c>
      <c r="N824">
        <f t="shared" si="62"/>
        <v>10</v>
      </c>
    </row>
    <row r="825" spans="1:14" ht="18.95" hidden="1" customHeight="1" x14ac:dyDescent="0.35">
      <c r="A825" s="1">
        <v>43566</v>
      </c>
      <c r="B825">
        <v>288.82998700000002</v>
      </c>
      <c r="C825">
        <v>288.83999599999999</v>
      </c>
      <c r="D825">
        <v>287.57998700000002</v>
      </c>
      <c r="E825">
        <v>288.209991</v>
      </c>
      <c r="F825">
        <v>278.891571</v>
      </c>
      <c r="G825">
        <v>55093100</v>
      </c>
      <c r="I825" s="7">
        <f t="shared" si="63"/>
        <v>1.9077560193908327E-3</v>
      </c>
      <c r="J825" s="6">
        <f t="shared" si="64"/>
        <v>-2.4628741122970405E-3</v>
      </c>
      <c r="K825" s="10">
        <v>4</v>
      </c>
      <c r="L825" s="11">
        <f t="shared" si="60"/>
        <v>2019</v>
      </c>
      <c r="M825">
        <f t="shared" si="61"/>
        <v>4</v>
      </c>
      <c r="N825">
        <f t="shared" si="62"/>
        <v>11</v>
      </c>
    </row>
    <row r="826" spans="1:14" ht="18.95" hidden="1" customHeight="1" x14ac:dyDescent="0.35">
      <c r="A826" s="1">
        <v>43567</v>
      </c>
      <c r="B826">
        <v>290</v>
      </c>
      <c r="C826">
        <v>290.47000100000002</v>
      </c>
      <c r="D826">
        <v>288.26001000000002</v>
      </c>
      <c r="E826">
        <v>290.16000400000001</v>
      </c>
      <c r="F826">
        <v>280.77853399999998</v>
      </c>
      <c r="G826">
        <v>69727800</v>
      </c>
      <c r="I826" s="7">
        <f t="shared" si="63"/>
        <v>7.8415394003465422E-3</v>
      </c>
      <c r="J826" s="6">
        <f t="shared" si="64"/>
        <v>1.7355054148702375E-4</v>
      </c>
      <c r="K826" s="10">
        <v>5</v>
      </c>
      <c r="L826" s="11">
        <f t="shared" si="60"/>
        <v>2019</v>
      </c>
      <c r="M826">
        <f t="shared" si="61"/>
        <v>4</v>
      </c>
      <c r="N826">
        <f t="shared" si="62"/>
        <v>12</v>
      </c>
    </row>
    <row r="827" spans="1:14" ht="18.95" hidden="1" customHeight="1" x14ac:dyDescent="0.35">
      <c r="A827" s="1">
        <v>43570</v>
      </c>
      <c r="B827">
        <v>290.23998999999998</v>
      </c>
      <c r="C827">
        <v>290.35000600000001</v>
      </c>
      <c r="D827">
        <v>289.07998700000002</v>
      </c>
      <c r="E827">
        <v>289.97000100000002</v>
      </c>
      <c r="F827">
        <v>280.59466600000002</v>
      </c>
      <c r="G827">
        <v>49596700</v>
      </c>
      <c r="I827" s="7">
        <f t="shared" si="63"/>
        <v>6.5481802240391709E-4</v>
      </c>
      <c r="J827" s="6">
        <f t="shared" si="64"/>
        <v>-3.7221429042990982E-3</v>
      </c>
      <c r="K827" s="10">
        <v>1</v>
      </c>
      <c r="L827" s="11">
        <f t="shared" si="60"/>
        <v>2019</v>
      </c>
      <c r="M827">
        <f t="shared" si="61"/>
        <v>4</v>
      </c>
      <c r="N827">
        <f t="shared" si="62"/>
        <v>15</v>
      </c>
    </row>
    <row r="828" spans="1:14" ht="18.95" hidden="1" customHeight="1" x14ac:dyDescent="0.35">
      <c r="A828" s="1">
        <v>43571</v>
      </c>
      <c r="B828">
        <v>290.95001200000002</v>
      </c>
      <c r="C828">
        <v>291.01001000000002</v>
      </c>
      <c r="D828">
        <v>289.5</v>
      </c>
      <c r="E828">
        <v>290.16000400000001</v>
      </c>
      <c r="F828">
        <v>280.77853399999998</v>
      </c>
      <c r="G828">
        <v>52153200</v>
      </c>
      <c r="I828" s="7">
        <f t="shared" si="63"/>
        <v>3.5866089471786348E-3</v>
      </c>
      <c r="J828" s="6">
        <f t="shared" si="64"/>
        <v>-1.6208607731115769E-3</v>
      </c>
      <c r="K828" s="10">
        <v>2</v>
      </c>
      <c r="L828" s="11">
        <f t="shared" si="60"/>
        <v>2019</v>
      </c>
      <c r="M828">
        <f t="shared" si="61"/>
        <v>4</v>
      </c>
      <c r="N828">
        <f t="shared" si="62"/>
        <v>16</v>
      </c>
    </row>
    <row r="829" spans="1:14" ht="18.95" hidden="1" customHeight="1" x14ac:dyDescent="0.35">
      <c r="A829" s="1">
        <v>43572</v>
      </c>
      <c r="B829">
        <v>291.39999399999999</v>
      </c>
      <c r="C829">
        <v>291.42999300000002</v>
      </c>
      <c r="D829">
        <v>288.98998999999998</v>
      </c>
      <c r="E829">
        <v>289.45001200000002</v>
      </c>
      <c r="F829">
        <v>280.09149200000002</v>
      </c>
      <c r="G829">
        <v>58268300</v>
      </c>
      <c r="I829" s="7">
        <f t="shared" si="63"/>
        <v>4.3768575354720821E-3</v>
      </c>
      <c r="J829" s="6">
        <f t="shared" si="64"/>
        <v>-4.0323062581707073E-3</v>
      </c>
      <c r="K829" s="10">
        <v>3</v>
      </c>
      <c r="L829" s="11">
        <f t="shared" si="60"/>
        <v>2019</v>
      </c>
      <c r="M829">
        <f t="shared" si="61"/>
        <v>4</v>
      </c>
      <c r="N829">
        <f t="shared" si="62"/>
        <v>17</v>
      </c>
    </row>
    <row r="830" spans="1:14" ht="18.95" hidden="1" customHeight="1" x14ac:dyDescent="0.35">
      <c r="A830" s="1">
        <v>43573</v>
      </c>
      <c r="B830">
        <v>290.10000600000001</v>
      </c>
      <c r="C830">
        <v>290.32000699999998</v>
      </c>
      <c r="D830">
        <v>288.66000400000001</v>
      </c>
      <c r="E830">
        <v>290.01998900000001</v>
      </c>
      <c r="F830">
        <v>280.64306599999998</v>
      </c>
      <c r="G830">
        <v>68708500</v>
      </c>
      <c r="I830" s="7">
        <f t="shared" si="63"/>
        <v>3.0056830676516272E-3</v>
      </c>
      <c r="J830" s="6">
        <f t="shared" si="64"/>
        <v>-2.7293417420898233E-3</v>
      </c>
      <c r="K830" s="10">
        <v>4</v>
      </c>
      <c r="L830" s="11">
        <f t="shared" si="60"/>
        <v>2019</v>
      </c>
      <c r="M830">
        <f t="shared" si="61"/>
        <v>4</v>
      </c>
      <c r="N830">
        <f t="shared" si="62"/>
        <v>18</v>
      </c>
    </row>
    <row r="831" spans="1:14" ht="18.95" hidden="1" customHeight="1" x14ac:dyDescent="0.35">
      <c r="A831" s="1">
        <v>43577</v>
      </c>
      <c r="B831">
        <v>289.17001299999998</v>
      </c>
      <c r="C831">
        <v>290.44000199999999</v>
      </c>
      <c r="D831">
        <v>289.07000699999998</v>
      </c>
      <c r="E831">
        <v>290.26998900000001</v>
      </c>
      <c r="F831">
        <v>280.88491800000003</v>
      </c>
      <c r="G831">
        <v>40160100</v>
      </c>
      <c r="I831" s="7">
        <f t="shared" si="63"/>
        <v>1.4482208672864376E-3</v>
      </c>
      <c r="J831" s="6">
        <f t="shared" si="64"/>
        <v>-3.2755742225755139E-3</v>
      </c>
      <c r="K831" s="10">
        <v>1</v>
      </c>
      <c r="L831" s="11">
        <f t="shared" si="60"/>
        <v>2019</v>
      </c>
      <c r="M831">
        <f t="shared" si="61"/>
        <v>4</v>
      </c>
      <c r="N831">
        <f t="shared" si="62"/>
        <v>22</v>
      </c>
    </row>
    <row r="832" spans="1:14" ht="18.95" hidden="1" customHeight="1" x14ac:dyDescent="0.35">
      <c r="A832" s="1">
        <v>43578</v>
      </c>
      <c r="B832">
        <v>290.67999300000002</v>
      </c>
      <c r="C832">
        <v>293.14001500000001</v>
      </c>
      <c r="D832">
        <v>290.42001299999998</v>
      </c>
      <c r="E832">
        <v>292.88000499999998</v>
      </c>
      <c r="F832">
        <v>283.41055299999999</v>
      </c>
      <c r="G832">
        <v>52246600</v>
      </c>
      <c r="I832" s="7">
        <f t="shared" si="63"/>
        <v>9.8874362102931539E-3</v>
      </c>
      <c r="J832" s="6">
        <f t="shared" si="64"/>
        <v>5.1684295891840724E-4</v>
      </c>
      <c r="K832" s="10">
        <v>2</v>
      </c>
      <c r="L832" s="11">
        <f t="shared" si="60"/>
        <v>2019</v>
      </c>
      <c r="M832">
        <f t="shared" si="61"/>
        <v>4</v>
      </c>
      <c r="N832">
        <f t="shared" si="62"/>
        <v>23</v>
      </c>
    </row>
    <row r="833" spans="1:14" ht="18.95" hidden="1" customHeight="1" x14ac:dyDescent="0.35">
      <c r="A833" s="1">
        <v>43579</v>
      </c>
      <c r="B833">
        <v>292.790009</v>
      </c>
      <c r="C833">
        <v>293.16000400000001</v>
      </c>
      <c r="D833">
        <v>292.07000699999998</v>
      </c>
      <c r="E833">
        <v>292.23001099999999</v>
      </c>
      <c r="F833">
        <v>282.78161599999999</v>
      </c>
      <c r="G833">
        <v>50392900</v>
      </c>
      <c r="I833" s="7">
        <f t="shared" si="63"/>
        <v>9.5601951386210912E-4</v>
      </c>
      <c r="J833" s="6">
        <f t="shared" si="64"/>
        <v>-2.7656309279290247E-3</v>
      </c>
      <c r="K833" s="10">
        <v>3</v>
      </c>
      <c r="L833" s="11">
        <f t="shared" si="60"/>
        <v>2019</v>
      </c>
      <c r="M833">
        <f t="shared" si="61"/>
        <v>4</v>
      </c>
      <c r="N833">
        <f t="shared" si="62"/>
        <v>24</v>
      </c>
    </row>
    <row r="834" spans="1:14" ht="18.95" hidden="1" customHeight="1" x14ac:dyDescent="0.35">
      <c r="A834" s="1">
        <v>43580</v>
      </c>
      <c r="B834">
        <v>292.11999500000002</v>
      </c>
      <c r="C834">
        <v>292.77999899999998</v>
      </c>
      <c r="D834">
        <v>290.73001099999999</v>
      </c>
      <c r="E834">
        <v>292.04998799999998</v>
      </c>
      <c r="F834">
        <v>282.60745200000002</v>
      </c>
      <c r="G834">
        <v>57770900</v>
      </c>
      <c r="I834" s="7">
        <f t="shared" si="63"/>
        <v>1.882038049815441E-3</v>
      </c>
      <c r="J834" s="6">
        <f t="shared" si="64"/>
        <v>-5.1329430364357755E-3</v>
      </c>
      <c r="K834" s="10">
        <v>4</v>
      </c>
      <c r="L834" s="11">
        <f t="shared" si="60"/>
        <v>2019</v>
      </c>
      <c r="M834">
        <f t="shared" si="61"/>
        <v>4</v>
      </c>
      <c r="N834">
        <f t="shared" si="62"/>
        <v>25</v>
      </c>
    </row>
    <row r="835" spans="1:14" ht="18.95" hidden="1" customHeight="1" x14ac:dyDescent="0.35">
      <c r="A835" s="1">
        <v>43581</v>
      </c>
      <c r="B835">
        <v>292.10000600000001</v>
      </c>
      <c r="C835">
        <v>293.48998999999998</v>
      </c>
      <c r="D835">
        <v>291.23998999999998</v>
      </c>
      <c r="E835">
        <v>293.41000400000001</v>
      </c>
      <c r="F835">
        <v>283.92346199999997</v>
      </c>
      <c r="G835">
        <v>50916400</v>
      </c>
      <c r="I835" s="7">
        <f t="shared" si="63"/>
        <v>4.9306696085191851E-3</v>
      </c>
      <c r="J835" s="6">
        <f t="shared" si="64"/>
        <v>-2.7734909545690765E-3</v>
      </c>
      <c r="K835" s="10">
        <v>5</v>
      </c>
      <c r="L835" s="11">
        <f t="shared" ref="L835:L898" si="65">YEAR(A835)</f>
        <v>2019</v>
      </c>
      <c r="M835">
        <f t="shared" ref="M835:M898" si="66">MONTH(A835)</f>
        <v>4</v>
      </c>
      <c r="N835">
        <f t="shared" ref="N835:N898" si="67">DAY(A835)</f>
        <v>26</v>
      </c>
    </row>
    <row r="836" spans="1:14" ht="18.95" hidden="1" customHeight="1" x14ac:dyDescent="0.35">
      <c r="A836" s="1">
        <v>43584</v>
      </c>
      <c r="B836">
        <v>293.51001000000002</v>
      </c>
      <c r="C836">
        <v>294.45001200000002</v>
      </c>
      <c r="D836">
        <v>293.41000400000001</v>
      </c>
      <c r="E836">
        <v>293.86999500000002</v>
      </c>
      <c r="F836">
        <v>284.368561</v>
      </c>
      <c r="G836">
        <v>57197700</v>
      </c>
      <c r="I836" s="7">
        <f t="shared" ref="I836:I899" si="68">(C836-E835)/E835</f>
        <v>3.5445553519708899E-3</v>
      </c>
      <c r="J836" s="6">
        <f t="shared" ref="J836:J899" si="69">(-E835+D836)/E835</f>
        <v>0</v>
      </c>
      <c r="K836" s="10">
        <v>1</v>
      </c>
      <c r="L836" s="11">
        <f t="shared" si="65"/>
        <v>2019</v>
      </c>
      <c r="M836">
        <f t="shared" si="66"/>
        <v>4</v>
      </c>
      <c r="N836">
        <f t="shared" si="67"/>
        <v>29</v>
      </c>
    </row>
    <row r="837" spans="1:14" ht="18.95" hidden="1" customHeight="1" x14ac:dyDescent="0.35">
      <c r="A837" s="1">
        <v>43585</v>
      </c>
      <c r="B837">
        <v>293.48998999999998</v>
      </c>
      <c r="C837">
        <v>294.33999599999999</v>
      </c>
      <c r="D837">
        <v>291.92001299999998</v>
      </c>
      <c r="E837">
        <v>294.01998900000001</v>
      </c>
      <c r="F837">
        <v>284.513733</v>
      </c>
      <c r="G837">
        <v>81111700</v>
      </c>
      <c r="I837" s="7">
        <f t="shared" si="68"/>
        <v>1.5993500799561652E-3</v>
      </c>
      <c r="J837" s="6">
        <f t="shared" si="69"/>
        <v>-6.6355260257177119E-3</v>
      </c>
      <c r="K837" s="10">
        <v>2</v>
      </c>
      <c r="L837" s="11">
        <f t="shared" si="65"/>
        <v>2019</v>
      </c>
      <c r="M837">
        <f t="shared" si="66"/>
        <v>4</v>
      </c>
      <c r="N837">
        <f t="shared" si="67"/>
        <v>30</v>
      </c>
    </row>
    <row r="838" spans="1:14" ht="18.95" customHeight="1" x14ac:dyDescent="0.35">
      <c r="A838" s="1">
        <v>43586</v>
      </c>
      <c r="B838">
        <v>294.72000100000002</v>
      </c>
      <c r="C838">
        <v>294.95001200000002</v>
      </c>
      <c r="D838">
        <v>291.79998799999998</v>
      </c>
      <c r="E838">
        <v>291.80999800000001</v>
      </c>
      <c r="F838">
        <v>282.37518299999999</v>
      </c>
      <c r="G838">
        <v>71671900</v>
      </c>
      <c r="H838" t="s">
        <v>13</v>
      </c>
      <c r="I838" s="7">
        <f t="shared" si="68"/>
        <v>3.1631284769553731E-3</v>
      </c>
      <c r="J838" s="6">
        <f t="shared" si="69"/>
        <v>-7.5505104518591923E-3</v>
      </c>
      <c r="K838" s="10">
        <v>3</v>
      </c>
      <c r="L838" s="11">
        <f t="shared" si="65"/>
        <v>2019</v>
      </c>
      <c r="M838">
        <f t="shared" si="66"/>
        <v>5</v>
      </c>
      <c r="N838">
        <f t="shared" si="67"/>
        <v>1</v>
      </c>
    </row>
    <row r="839" spans="1:14" ht="18.95" customHeight="1" x14ac:dyDescent="0.35">
      <c r="A839" s="1">
        <v>43587</v>
      </c>
      <c r="B839">
        <v>291.67999300000002</v>
      </c>
      <c r="C839">
        <v>292.70001200000002</v>
      </c>
      <c r="D839">
        <v>289.51998900000001</v>
      </c>
      <c r="E839">
        <v>291.17999300000002</v>
      </c>
      <c r="F839">
        <v>281.76550300000002</v>
      </c>
      <c r="G839">
        <v>65030200</v>
      </c>
      <c r="H839" t="s">
        <v>12</v>
      </c>
      <c r="I839" s="7">
        <f t="shared" si="68"/>
        <v>3.0499777461360589E-3</v>
      </c>
      <c r="J839" s="6">
        <f t="shared" si="69"/>
        <v>-7.8476029460786256E-3</v>
      </c>
      <c r="K839" s="10">
        <v>4</v>
      </c>
      <c r="L839" s="11">
        <f t="shared" si="65"/>
        <v>2019</v>
      </c>
      <c r="M839">
        <f t="shared" si="66"/>
        <v>5</v>
      </c>
      <c r="N839">
        <f t="shared" si="67"/>
        <v>2</v>
      </c>
    </row>
    <row r="840" spans="1:14" ht="18.95" customHeight="1" x14ac:dyDescent="0.35">
      <c r="A840" s="1">
        <v>43588</v>
      </c>
      <c r="B840">
        <v>292.82000699999998</v>
      </c>
      <c r="C840">
        <v>294.33999599999999</v>
      </c>
      <c r="D840">
        <v>291.29998799999998</v>
      </c>
      <c r="E840">
        <v>294.02999899999998</v>
      </c>
      <c r="F840">
        <v>284.52340700000002</v>
      </c>
      <c r="G840">
        <v>56543700</v>
      </c>
      <c r="H840" t="s">
        <v>11</v>
      </c>
      <c r="I840" s="7">
        <f t="shared" si="68"/>
        <v>1.0852404272157395E-2</v>
      </c>
      <c r="J840" s="6">
        <f t="shared" si="69"/>
        <v>4.1209905517086926E-4</v>
      </c>
      <c r="K840" s="10">
        <v>5</v>
      </c>
      <c r="L840" s="11">
        <f t="shared" si="65"/>
        <v>2019</v>
      </c>
      <c r="M840">
        <f t="shared" si="66"/>
        <v>5</v>
      </c>
      <c r="N840">
        <f t="shared" si="67"/>
        <v>3</v>
      </c>
    </row>
    <row r="841" spans="1:14" ht="18.95" hidden="1" customHeight="1" x14ac:dyDescent="0.35">
      <c r="A841" s="1">
        <v>43591</v>
      </c>
      <c r="B841">
        <v>289.25</v>
      </c>
      <c r="C841">
        <v>293.30999800000001</v>
      </c>
      <c r="D841">
        <v>288.89999399999999</v>
      </c>
      <c r="E841">
        <v>292.82000699999998</v>
      </c>
      <c r="F841">
        <v>283.35253899999998</v>
      </c>
      <c r="G841">
        <v>107198100</v>
      </c>
      <c r="I841" s="7">
        <f t="shared" si="68"/>
        <v>-2.4487331307985619E-3</v>
      </c>
      <c r="J841" s="6">
        <f t="shared" si="69"/>
        <v>-1.7447216329786755E-2</v>
      </c>
      <c r="K841" s="10">
        <v>1</v>
      </c>
      <c r="L841" s="11">
        <f t="shared" si="65"/>
        <v>2019</v>
      </c>
      <c r="M841">
        <f t="shared" si="66"/>
        <v>5</v>
      </c>
      <c r="N841">
        <f t="shared" si="67"/>
        <v>6</v>
      </c>
    </row>
    <row r="842" spans="1:14" ht="18.95" hidden="1" customHeight="1" x14ac:dyDescent="0.35">
      <c r="A842" s="1">
        <v>43592</v>
      </c>
      <c r="B842">
        <v>290.14999399999999</v>
      </c>
      <c r="C842">
        <v>290.80999800000001</v>
      </c>
      <c r="D842">
        <v>285.80999800000001</v>
      </c>
      <c r="E842">
        <v>287.92999300000002</v>
      </c>
      <c r="F842">
        <v>278.62060500000001</v>
      </c>
      <c r="G842">
        <v>144729900</v>
      </c>
      <c r="I842" s="7">
        <f t="shared" si="68"/>
        <v>-6.8643157979296418E-3</v>
      </c>
      <c r="J842" s="6">
        <f t="shared" si="69"/>
        <v>-2.3939651773862463E-2</v>
      </c>
      <c r="K842" s="10">
        <v>2</v>
      </c>
      <c r="L842" s="11">
        <f t="shared" si="65"/>
        <v>2019</v>
      </c>
      <c r="M842">
        <f t="shared" si="66"/>
        <v>5</v>
      </c>
      <c r="N842">
        <f t="shared" si="67"/>
        <v>7</v>
      </c>
    </row>
    <row r="843" spans="1:14" ht="18.95" hidden="1" customHeight="1" x14ac:dyDescent="0.35">
      <c r="A843" s="1">
        <v>43593</v>
      </c>
      <c r="B843">
        <v>287.52999899999998</v>
      </c>
      <c r="C843">
        <v>289.42999300000002</v>
      </c>
      <c r="D843">
        <v>286.86999500000002</v>
      </c>
      <c r="E843">
        <v>287.52999899999998</v>
      </c>
      <c r="F843">
        <v>278.23355099999998</v>
      </c>
      <c r="G843">
        <v>91568300</v>
      </c>
      <c r="I843" s="7">
        <f t="shared" si="68"/>
        <v>5.2095996821005025E-3</v>
      </c>
      <c r="J843" s="6">
        <f t="shared" si="69"/>
        <v>-3.6814434958848041E-3</v>
      </c>
      <c r="K843" s="10">
        <v>3</v>
      </c>
      <c r="L843" s="11">
        <f t="shared" si="65"/>
        <v>2019</v>
      </c>
      <c r="M843">
        <f t="shared" si="66"/>
        <v>5</v>
      </c>
      <c r="N843">
        <f t="shared" si="67"/>
        <v>8</v>
      </c>
    </row>
    <row r="844" spans="1:14" ht="18.95" hidden="1" customHeight="1" x14ac:dyDescent="0.35">
      <c r="A844" s="1">
        <v>43594</v>
      </c>
      <c r="B844">
        <v>285.23001099999999</v>
      </c>
      <c r="C844">
        <v>287.32998700000002</v>
      </c>
      <c r="D844">
        <v>283.29998799999998</v>
      </c>
      <c r="E844">
        <v>286.66000400000001</v>
      </c>
      <c r="F844">
        <v>277.39169299999998</v>
      </c>
      <c r="G844">
        <v>103471100</v>
      </c>
      <c r="I844" s="7">
        <f t="shared" si="68"/>
        <v>-6.9562132888943652E-4</v>
      </c>
      <c r="J844" s="6">
        <f t="shared" si="69"/>
        <v>-1.471154667238736E-2</v>
      </c>
      <c r="K844" s="10">
        <v>4</v>
      </c>
      <c r="L844" s="11">
        <f t="shared" si="65"/>
        <v>2019</v>
      </c>
      <c r="M844">
        <f t="shared" si="66"/>
        <v>5</v>
      </c>
      <c r="N844">
        <f t="shared" si="67"/>
        <v>9</v>
      </c>
    </row>
    <row r="845" spans="1:14" ht="18.95" hidden="1" customHeight="1" x14ac:dyDescent="0.35">
      <c r="A845" s="1">
        <v>43595</v>
      </c>
      <c r="B845">
        <v>285.61999500000002</v>
      </c>
      <c r="C845">
        <v>288.94000199999999</v>
      </c>
      <c r="D845">
        <v>282.29998799999998</v>
      </c>
      <c r="E845">
        <v>288.10000600000001</v>
      </c>
      <c r="F845">
        <v>278.78515599999997</v>
      </c>
      <c r="G845">
        <v>112429300</v>
      </c>
      <c r="I845" s="7">
        <f t="shared" si="68"/>
        <v>7.9536662533500058E-3</v>
      </c>
      <c r="J845" s="6">
        <f t="shared" si="69"/>
        <v>-1.5209711641530675E-2</v>
      </c>
      <c r="K845" s="10">
        <v>5</v>
      </c>
      <c r="L845" s="11">
        <f t="shared" si="65"/>
        <v>2019</v>
      </c>
      <c r="M845">
        <f t="shared" si="66"/>
        <v>5</v>
      </c>
      <c r="N845">
        <f t="shared" si="67"/>
        <v>10</v>
      </c>
    </row>
    <row r="846" spans="1:14" ht="18.95" hidden="1" customHeight="1" x14ac:dyDescent="0.35">
      <c r="A846" s="1">
        <v>43598</v>
      </c>
      <c r="B846">
        <v>282.42001299999998</v>
      </c>
      <c r="C846">
        <v>283.48998999999998</v>
      </c>
      <c r="D846">
        <v>279.92999300000002</v>
      </c>
      <c r="E846">
        <v>280.85998499999999</v>
      </c>
      <c r="F846">
        <v>271.77920499999999</v>
      </c>
      <c r="G846">
        <v>127290500</v>
      </c>
      <c r="I846" s="7">
        <f t="shared" si="68"/>
        <v>-1.6001443609827727E-2</v>
      </c>
      <c r="J846" s="6">
        <f t="shared" si="69"/>
        <v>-2.8358253487853043E-2</v>
      </c>
      <c r="K846" s="10">
        <v>1</v>
      </c>
      <c r="L846" s="11">
        <f t="shared" si="65"/>
        <v>2019</v>
      </c>
      <c r="M846">
        <f t="shared" si="66"/>
        <v>5</v>
      </c>
      <c r="N846">
        <f t="shared" si="67"/>
        <v>13</v>
      </c>
    </row>
    <row r="847" spans="1:14" ht="18.95" hidden="1" customHeight="1" x14ac:dyDescent="0.35">
      <c r="A847" s="1">
        <v>43599</v>
      </c>
      <c r="B847">
        <v>281.98998999999998</v>
      </c>
      <c r="C847">
        <v>285.10000600000001</v>
      </c>
      <c r="D847">
        <v>281.85000600000001</v>
      </c>
      <c r="E847">
        <v>283.39999399999999</v>
      </c>
      <c r="F847">
        <v>274.23709100000002</v>
      </c>
      <c r="G847">
        <v>77003200</v>
      </c>
      <c r="I847" s="7">
        <f t="shared" si="68"/>
        <v>1.5096564930743028E-2</v>
      </c>
      <c r="J847" s="6">
        <f t="shared" si="69"/>
        <v>3.5249628030850069E-3</v>
      </c>
      <c r="K847" s="10">
        <v>2</v>
      </c>
      <c r="L847" s="11">
        <f t="shared" si="65"/>
        <v>2019</v>
      </c>
      <c r="M847">
        <f t="shared" si="66"/>
        <v>5</v>
      </c>
      <c r="N847">
        <f t="shared" si="67"/>
        <v>14</v>
      </c>
    </row>
    <row r="848" spans="1:14" ht="18.95" hidden="1" customHeight="1" x14ac:dyDescent="0.35">
      <c r="A848" s="1">
        <v>43600</v>
      </c>
      <c r="B848">
        <v>281.58999599999999</v>
      </c>
      <c r="C848">
        <v>285.76998900000001</v>
      </c>
      <c r="D848">
        <v>281.35998499999999</v>
      </c>
      <c r="E848">
        <v>285.05999800000001</v>
      </c>
      <c r="F848">
        <v>275.843414</v>
      </c>
      <c r="G848">
        <v>73956400</v>
      </c>
      <c r="I848" s="7">
        <f t="shared" si="68"/>
        <v>8.3627207133957007E-3</v>
      </c>
      <c r="J848" s="6">
        <f t="shared" si="69"/>
        <v>-7.1983381905082111E-3</v>
      </c>
      <c r="K848" s="10">
        <v>3</v>
      </c>
      <c r="L848" s="11">
        <f t="shared" si="65"/>
        <v>2019</v>
      </c>
      <c r="M848">
        <f t="shared" si="66"/>
        <v>5</v>
      </c>
      <c r="N848">
        <f t="shared" si="67"/>
        <v>15</v>
      </c>
    </row>
    <row r="849" spans="1:14" ht="18.95" hidden="1" customHeight="1" x14ac:dyDescent="0.35">
      <c r="A849" s="1">
        <v>43601</v>
      </c>
      <c r="B849">
        <v>285.83999599999999</v>
      </c>
      <c r="C849">
        <v>289.209991</v>
      </c>
      <c r="D849">
        <v>285.76001000000002</v>
      </c>
      <c r="E849">
        <v>287.70001200000002</v>
      </c>
      <c r="F849">
        <v>278.39807100000002</v>
      </c>
      <c r="G849">
        <v>76749600</v>
      </c>
      <c r="I849" s="7">
        <f t="shared" si="68"/>
        <v>1.455831414129174E-2</v>
      </c>
      <c r="J849" s="6">
        <f t="shared" si="69"/>
        <v>2.4556654911644781E-3</v>
      </c>
      <c r="K849" s="10">
        <v>4</v>
      </c>
      <c r="L849" s="11">
        <f t="shared" si="65"/>
        <v>2019</v>
      </c>
      <c r="M849">
        <f t="shared" si="66"/>
        <v>5</v>
      </c>
      <c r="N849">
        <f t="shared" si="67"/>
        <v>16</v>
      </c>
    </row>
    <row r="850" spans="1:14" ht="18.95" hidden="1" customHeight="1" x14ac:dyDescent="0.35">
      <c r="A850" s="1">
        <v>43602</v>
      </c>
      <c r="B850">
        <v>285.14001500000001</v>
      </c>
      <c r="C850">
        <v>288.60000600000001</v>
      </c>
      <c r="D850">
        <v>285.11999500000002</v>
      </c>
      <c r="E850">
        <v>285.83999599999999</v>
      </c>
      <c r="F850">
        <v>276.59817500000003</v>
      </c>
      <c r="G850">
        <v>100353000</v>
      </c>
      <c r="I850" s="7">
        <f t="shared" si="68"/>
        <v>3.1282376171746298E-3</v>
      </c>
      <c r="J850" s="6">
        <f t="shared" si="69"/>
        <v>-8.9677333763892846E-3</v>
      </c>
      <c r="K850" s="10">
        <v>5</v>
      </c>
      <c r="L850" s="11">
        <f t="shared" si="65"/>
        <v>2019</v>
      </c>
      <c r="M850">
        <f t="shared" si="66"/>
        <v>5</v>
      </c>
      <c r="N850">
        <f t="shared" si="67"/>
        <v>17</v>
      </c>
    </row>
    <row r="851" spans="1:14" ht="18.95" hidden="1" customHeight="1" x14ac:dyDescent="0.35">
      <c r="A851" s="1">
        <v>43605</v>
      </c>
      <c r="B851">
        <v>284.05999800000001</v>
      </c>
      <c r="C851">
        <v>285.959991</v>
      </c>
      <c r="D851">
        <v>283.11999500000002</v>
      </c>
      <c r="E851">
        <v>283.95001200000002</v>
      </c>
      <c r="F851">
        <v>274.769318</v>
      </c>
      <c r="G851">
        <v>62877600</v>
      </c>
      <c r="I851" s="7">
        <f t="shared" si="68"/>
        <v>4.1979779484749633E-4</v>
      </c>
      <c r="J851" s="6">
        <f t="shared" si="69"/>
        <v>-9.5158166738848124E-3</v>
      </c>
      <c r="K851" s="10">
        <v>1</v>
      </c>
      <c r="L851" s="11">
        <f t="shared" si="65"/>
        <v>2019</v>
      </c>
      <c r="M851">
        <f t="shared" si="66"/>
        <v>5</v>
      </c>
      <c r="N851">
        <f t="shared" si="67"/>
        <v>20</v>
      </c>
    </row>
    <row r="852" spans="1:14" ht="18.95" hidden="1" customHeight="1" x14ac:dyDescent="0.35">
      <c r="A852" s="1">
        <v>43606</v>
      </c>
      <c r="B852">
        <v>285.82998700000002</v>
      </c>
      <c r="C852">
        <v>286.92999300000002</v>
      </c>
      <c r="D852">
        <v>285.54998799999998</v>
      </c>
      <c r="E852">
        <v>286.51001000000002</v>
      </c>
      <c r="F852">
        <v>277.24652099999997</v>
      </c>
      <c r="G852">
        <v>46847100</v>
      </c>
      <c r="I852" s="7">
        <f t="shared" si="68"/>
        <v>1.0494738066783421E-2</v>
      </c>
      <c r="J852" s="6">
        <f t="shared" si="69"/>
        <v>5.6347100981984444E-3</v>
      </c>
      <c r="K852" s="10">
        <v>2</v>
      </c>
      <c r="L852" s="11">
        <f t="shared" si="65"/>
        <v>2019</v>
      </c>
      <c r="M852">
        <f t="shared" si="66"/>
        <v>5</v>
      </c>
      <c r="N852">
        <f t="shared" si="67"/>
        <v>21</v>
      </c>
    </row>
    <row r="853" spans="1:14" ht="18.95" hidden="1" customHeight="1" x14ac:dyDescent="0.35">
      <c r="A853" s="1">
        <v>43607</v>
      </c>
      <c r="B853">
        <v>285.45001200000002</v>
      </c>
      <c r="C853">
        <v>286.69000199999999</v>
      </c>
      <c r="D853">
        <v>285.10000600000001</v>
      </c>
      <c r="E853">
        <v>285.63000499999998</v>
      </c>
      <c r="F853">
        <v>276.39495799999997</v>
      </c>
      <c r="G853">
        <v>49482500</v>
      </c>
      <c r="I853" s="7">
        <f t="shared" si="68"/>
        <v>6.2822237868746767E-4</v>
      </c>
      <c r="J853" s="6">
        <f t="shared" si="69"/>
        <v>-4.9213079850160026E-3</v>
      </c>
      <c r="K853" s="10">
        <v>3</v>
      </c>
      <c r="L853" s="11">
        <f t="shared" si="65"/>
        <v>2019</v>
      </c>
      <c r="M853">
        <f t="shared" si="66"/>
        <v>5</v>
      </c>
      <c r="N853">
        <f t="shared" si="67"/>
        <v>22</v>
      </c>
    </row>
    <row r="854" spans="1:14" ht="18.95" hidden="1" customHeight="1" x14ac:dyDescent="0.35">
      <c r="A854" s="1">
        <v>43608</v>
      </c>
      <c r="B854">
        <v>283.16000400000001</v>
      </c>
      <c r="C854">
        <v>283.209991</v>
      </c>
      <c r="D854">
        <v>280.57000699999998</v>
      </c>
      <c r="E854">
        <v>282.14001500000001</v>
      </c>
      <c r="F854">
        <v>273.01782200000002</v>
      </c>
      <c r="G854">
        <v>98733800</v>
      </c>
      <c r="I854" s="7">
        <f t="shared" si="68"/>
        <v>-8.4725482534651099E-3</v>
      </c>
      <c r="J854" s="6">
        <f t="shared" si="69"/>
        <v>-1.771521867949415E-2</v>
      </c>
      <c r="K854" s="10">
        <v>4</v>
      </c>
      <c r="L854" s="11">
        <f t="shared" si="65"/>
        <v>2019</v>
      </c>
      <c r="M854">
        <f t="shared" si="66"/>
        <v>5</v>
      </c>
      <c r="N854">
        <f t="shared" si="67"/>
        <v>23</v>
      </c>
    </row>
    <row r="855" spans="1:14" ht="18.95" hidden="1" customHeight="1" x14ac:dyDescent="0.35">
      <c r="A855" s="1">
        <v>43609</v>
      </c>
      <c r="B855">
        <v>283.73998999999998</v>
      </c>
      <c r="C855">
        <v>284.20001200000002</v>
      </c>
      <c r="D855">
        <v>282.08999599999999</v>
      </c>
      <c r="E855">
        <v>282.77999899999998</v>
      </c>
      <c r="F855">
        <v>273.63714599999997</v>
      </c>
      <c r="G855">
        <v>55268100</v>
      </c>
      <c r="I855" s="7">
        <f t="shared" si="68"/>
        <v>7.3013287392077646E-3</v>
      </c>
      <c r="J855" s="6">
        <f t="shared" si="69"/>
        <v>-1.7728431750462705E-4</v>
      </c>
      <c r="K855" s="10">
        <v>5</v>
      </c>
      <c r="L855" s="11">
        <f t="shared" si="65"/>
        <v>2019</v>
      </c>
      <c r="M855">
        <f t="shared" si="66"/>
        <v>5</v>
      </c>
      <c r="N855">
        <f t="shared" si="67"/>
        <v>24</v>
      </c>
    </row>
    <row r="856" spans="1:14" ht="18.95" hidden="1" customHeight="1" x14ac:dyDescent="0.35">
      <c r="A856" s="1">
        <v>43613</v>
      </c>
      <c r="B856">
        <v>283.08999599999999</v>
      </c>
      <c r="C856">
        <v>284.14999399999999</v>
      </c>
      <c r="D856">
        <v>280.13000499999998</v>
      </c>
      <c r="E856">
        <v>280.14999399999999</v>
      </c>
      <c r="F856">
        <v>271.09216300000003</v>
      </c>
      <c r="G856">
        <v>70029400</v>
      </c>
      <c r="I856" s="7">
        <f t="shared" si="68"/>
        <v>4.8447379759698535E-3</v>
      </c>
      <c r="J856" s="6">
        <f t="shared" si="69"/>
        <v>-9.3712214773718581E-3</v>
      </c>
      <c r="K856" s="10">
        <v>2</v>
      </c>
      <c r="L856" s="11">
        <f t="shared" si="65"/>
        <v>2019</v>
      </c>
      <c r="M856">
        <f t="shared" si="66"/>
        <v>5</v>
      </c>
      <c r="N856">
        <f t="shared" si="67"/>
        <v>28</v>
      </c>
    </row>
    <row r="857" spans="1:14" ht="18.95" hidden="1" customHeight="1" x14ac:dyDescent="0.35">
      <c r="A857" s="1">
        <v>43614</v>
      </c>
      <c r="B857">
        <v>278.91000400000001</v>
      </c>
      <c r="C857">
        <v>279.35998499999999</v>
      </c>
      <c r="D857">
        <v>276.709991</v>
      </c>
      <c r="E857">
        <v>278.26998900000001</v>
      </c>
      <c r="F857">
        <v>269.27298000000002</v>
      </c>
      <c r="G857">
        <v>104972900</v>
      </c>
      <c r="I857" s="7">
        <f t="shared" si="68"/>
        <v>-2.8199500871665117E-3</v>
      </c>
      <c r="J857" s="6">
        <f t="shared" si="69"/>
        <v>-1.2279147148580664E-2</v>
      </c>
      <c r="K857" s="10">
        <v>3</v>
      </c>
      <c r="L857" s="11">
        <f t="shared" si="65"/>
        <v>2019</v>
      </c>
      <c r="M857">
        <f t="shared" si="66"/>
        <v>5</v>
      </c>
      <c r="N857">
        <f t="shared" si="67"/>
        <v>29</v>
      </c>
    </row>
    <row r="858" spans="1:14" ht="18.95" hidden="1" customHeight="1" x14ac:dyDescent="0.35">
      <c r="A858" s="1">
        <v>43615</v>
      </c>
      <c r="B858">
        <v>279.10998499999999</v>
      </c>
      <c r="C858">
        <v>280.040009</v>
      </c>
      <c r="D858">
        <v>277.80999800000001</v>
      </c>
      <c r="E858">
        <v>279.02999899999998</v>
      </c>
      <c r="F858">
        <v>270.00839200000001</v>
      </c>
      <c r="G858">
        <v>62523800</v>
      </c>
      <c r="I858" s="7">
        <f t="shared" si="68"/>
        <v>6.3608009126704217E-3</v>
      </c>
      <c r="J858" s="6">
        <f t="shared" si="69"/>
        <v>-1.6530384812715189E-3</v>
      </c>
      <c r="K858" s="10">
        <v>4</v>
      </c>
      <c r="L858" s="11">
        <f t="shared" si="65"/>
        <v>2019</v>
      </c>
      <c r="M858">
        <f t="shared" si="66"/>
        <v>5</v>
      </c>
      <c r="N858">
        <f t="shared" si="67"/>
        <v>30</v>
      </c>
    </row>
    <row r="859" spans="1:14" ht="18.95" hidden="1" customHeight="1" x14ac:dyDescent="0.35">
      <c r="A859" s="1">
        <v>43616</v>
      </c>
      <c r="B859">
        <v>276.20001200000002</v>
      </c>
      <c r="C859">
        <v>277.11999500000002</v>
      </c>
      <c r="D859">
        <v>275.23998999999998</v>
      </c>
      <c r="E859">
        <v>275.26998900000001</v>
      </c>
      <c r="F859">
        <v>266.36996499999998</v>
      </c>
      <c r="G859">
        <v>86862800</v>
      </c>
      <c r="I859" s="7">
        <f t="shared" si="68"/>
        <v>-6.8451564593237811E-3</v>
      </c>
      <c r="J859" s="6">
        <f t="shared" si="69"/>
        <v>-1.3582801181173347E-2</v>
      </c>
      <c r="K859" s="10">
        <v>5</v>
      </c>
      <c r="L859" s="11">
        <f t="shared" si="65"/>
        <v>2019</v>
      </c>
      <c r="M859">
        <f t="shared" si="66"/>
        <v>5</v>
      </c>
      <c r="N859">
        <f t="shared" si="67"/>
        <v>31</v>
      </c>
    </row>
    <row r="860" spans="1:14" ht="18.95" hidden="1" customHeight="1" x14ac:dyDescent="0.35">
      <c r="A860" s="1">
        <v>43619</v>
      </c>
      <c r="B860">
        <v>275.30999800000001</v>
      </c>
      <c r="C860">
        <v>276.54998799999998</v>
      </c>
      <c r="D860">
        <v>273.08999599999999</v>
      </c>
      <c r="E860">
        <v>274.57000699999998</v>
      </c>
      <c r="F860">
        <v>265.69259599999998</v>
      </c>
      <c r="G860">
        <v>96428000</v>
      </c>
      <c r="I860" s="7">
        <f t="shared" si="68"/>
        <v>4.6499765726367472E-3</v>
      </c>
      <c r="J860" s="6">
        <f t="shared" si="69"/>
        <v>-7.9194721078004061E-3</v>
      </c>
      <c r="K860" s="10">
        <v>1</v>
      </c>
      <c r="L860" s="11">
        <f t="shared" si="65"/>
        <v>2019</v>
      </c>
      <c r="M860">
        <f t="shared" si="66"/>
        <v>6</v>
      </c>
      <c r="N860">
        <f t="shared" si="67"/>
        <v>3</v>
      </c>
    </row>
    <row r="861" spans="1:14" ht="18.95" hidden="1" customHeight="1" x14ac:dyDescent="0.35">
      <c r="A861" s="1">
        <v>43620</v>
      </c>
      <c r="B861">
        <v>277.11999500000002</v>
      </c>
      <c r="C861">
        <v>280.67999300000002</v>
      </c>
      <c r="D861">
        <v>276.61999500000002</v>
      </c>
      <c r="E861">
        <v>280.52999899999998</v>
      </c>
      <c r="F861">
        <v>271.4599</v>
      </c>
      <c r="G861">
        <v>77231900</v>
      </c>
      <c r="I861" s="7">
        <f t="shared" si="68"/>
        <v>2.2252925826672865E-2</v>
      </c>
      <c r="J861" s="6">
        <f t="shared" si="69"/>
        <v>7.4661760124442207E-3</v>
      </c>
      <c r="K861" s="10">
        <v>2</v>
      </c>
      <c r="L861" s="11">
        <f t="shared" si="65"/>
        <v>2019</v>
      </c>
      <c r="M861">
        <f t="shared" si="66"/>
        <v>6</v>
      </c>
      <c r="N861">
        <f t="shared" si="67"/>
        <v>4</v>
      </c>
    </row>
    <row r="862" spans="1:14" ht="18.95" hidden="1" customHeight="1" x14ac:dyDescent="0.35">
      <c r="A862" s="1">
        <v>43621</v>
      </c>
      <c r="B862">
        <v>282.32998700000002</v>
      </c>
      <c r="C862">
        <v>282.98998999999998</v>
      </c>
      <c r="D862">
        <v>280.32000699999998</v>
      </c>
      <c r="E862">
        <v>282.959991</v>
      </c>
      <c r="F862">
        <v>273.81130999999999</v>
      </c>
      <c r="G862">
        <v>71169700</v>
      </c>
      <c r="I862" s="7">
        <f t="shared" si="68"/>
        <v>8.7690835517380879E-3</v>
      </c>
      <c r="J862" s="6">
        <f t="shared" si="69"/>
        <v>-7.4855452446638245E-4</v>
      </c>
      <c r="K862" s="10">
        <v>3</v>
      </c>
      <c r="L862" s="11">
        <f t="shared" si="65"/>
        <v>2019</v>
      </c>
      <c r="M862">
        <f t="shared" si="66"/>
        <v>6</v>
      </c>
      <c r="N862">
        <f t="shared" si="67"/>
        <v>5</v>
      </c>
    </row>
    <row r="863" spans="1:14" ht="18.95" hidden="1" customHeight="1" x14ac:dyDescent="0.35">
      <c r="A863" s="1">
        <v>43622</v>
      </c>
      <c r="B863">
        <v>283.290009</v>
      </c>
      <c r="C863">
        <v>285.54998799999998</v>
      </c>
      <c r="D863">
        <v>282.57000699999998</v>
      </c>
      <c r="E863">
        <v>284.79998799999998</v>
      </c>
      <c r="F863">
        <v>275.59179699999999</v>
      </c>
      <c r="G863">
        <v>69430400</v>
      </c>
      <c r="I863" s="7">
        <f t="shared" si="68"/>
        <v>9.1532268956001726E-3</v>
      </c>
      <c r="J863" s="6">
        <f t="shared" si="69"/>
        <v>-1.3782301823724145E-3</v>
      </c>
      <c r="K863" s="10">
        <v>4</v>
      </c>
      <c r="L863" s="11">
        <f t="shared" si="65"/>
        <v>2019</v>
      </c>
      <c r="M863">
        <f t="shared" si="66"/>
        <v>6</v>
      </c>
      <c r="N863">
        <f t="shared" si="67"/>
        <v>6</v>
      </c>
    </row>
    <row r="864" spans="1:14" ht="18.95" hidden="1" customHeight="1" x14ac:dyDescent="0.35">
      <c r="A864" s="1">
        <v>43623</v>
      </c>
      <c r="B864">
        <v>285.92999300000002</v>
      </c>
      <c r="C864">
        <v>288.85000600000001</v>
      </c>
      <c r="D864">
        <v>285.73998999999998</v>
      </c>
      <c r="E864">
        <v>287.64999399999999</v>
      </c>
      <c r="F864">
        <v>278.34967</v>
      </c>
      <c r="G864">
        <v>74272200</v>
      </c>
      <c r="I864" s="7">
        <f t="shared" si="68"/>
        <v>1.4220569419406096E-2</v>
      </c>
      <c r="J864" s="6">
        <f t="shared" si="69"/>
        <v>3.3005689592936105E-3</v>
      </c>
      <c r="K864" s="10">
        <v>5</v>
      </c>
      <c r="L864" s="11">
        <f t="shared" si="65"/>
        <v>2019</v>
      </c>
      <c r="M864">
        <f t="shared" si="66"/>
        <v>6</v>
      </c>
      <c r="N864">
        <f t="shared" si="67"/>
        <v>7</v>
      </c>
    </row>
    <row r="865" spans="1:14" ht="18.95" hidden="1" customHeight="1" x14ac:dyDescent="0.35">
      <c r="A865" s="1">
        <v>43626</v>
      </c>
      <c r="B865">
        <v>289.36999500000002</v>
      </c>
      <c r="C865">
        <v>290.82000699999998</v>
      </c>
      <c r="D865">
        <v>288.86999500000002</v>
      </c>
      <c r="E865">
        <v>288.97000100000002</v>
      </c>
      <c r="F865">
        <v>279.62698399999999</v>
      </c>
      <c r="G865">
        <v>60799100</v>
      </c>
      <c r="I865" s="7">
        <f t="shared" si="68"/>
        <v>1.1020382639048424E-2</v>
      </c>
      <c r="J865" s="6">
        <f t="shared" si="69"/>
        <v>4.2412689916483184E-3</v>
      </c>
      <c r="K865" s="10">
        <v>1</v>
      </c>
      <c r="L865" s="11">
        <f t="shared" si="65"/>
        <v>2019</v>
      </c>
      <c r="M865">
        <f t="shared" si="66"/>
        <v>6</v>
      </c>
      <c r="N865">
        <f t="shared" si="67"/>
        <v>10</v>
      </c>
    </row>
    <row r="866" spans="1:14" ht="18.95" hidden="1" customHeight="1" x14ac:dyDescent="0.35">
      <c r="A866" s="1">
        <v>43627</v>
      </c>
      <c r="B866">
        <v>290.98998999999998</v>
      </c>
      <c r="C866">
        <v>291.39999399999999</v>
      </c>
      <c r="D866">
        <v>288.17999300000002</v>
      </c>
      <c r="E866">
        <v>288.89999399999999</v>
      </c>
      <c r="F866">
        <v>279.55926499999998</v>
      </c>
      <c r="G866">
        <v>58641300</v>
      </c>
      <c r="I866" s="7">
        <f t="shared" si="68"/>
        <v>8.4091531701934955E-3</v>
      </c>
      <c r="J866" s="6">
        <f t="shared" si="69"/>
        <v>-2.7338754793443079E-3</v>
      </c>
      <c r="K866" s="10">
        <v>2</v>
      </c>
      <c r="L866" s="11">
        <f t="shared" si="65"/>
        <v>2019</v>
      </c>
      <c r="M866">
        <f t="shared" si="66"/>
        <v>6</v>
      </c>
      <c r="N866">
        <f t="shared" si="67"/>
        <v>11</v>
      </c>
    </row>
    <row r="867" spans="1:14" ht="18.95" hidden="1" customHeight="1" x14ac:dyDescent="0.35">
      <c r="A867" s="1">
        <v>43628</v>
      </c>
      <c r="B867">
        <v>288.64001500000001</v>
      </c>
      <c r="C867">
        <v>289.26001000000002</v>
      </c>
      <c r="D867">
        <v>287.82000699999998</v>
      </c>
      <c r="E867">
        <v>288.39001500000001</v>
      </c>
      <c r="F867">
        <v>279.065765</v>
      </c>
      <c r="G867">
        <v>47096300</v>
      </c>
      <c r="I867" s="7">
        <f t="shared" si="68"/>
        <v>1.2461613273693252E-3</v>
      </c>
      <c r="J867" s="6">
        <f t="shared" si="69"/>
        <v>-3.7382728363781724E-3</v>
      </c>
      <c r="K867" s="10">
        <v>3</v>
      </c>
      <c r="L867" s="11">
        <f t="shared" si="65"/>
        <v>2019</v>
      </c>
      <c r="M867">
        <f t="shared" si="66"/>
        <v>6</v>
      </c>
      <c r="N867">
        <f t="shared" si="67"/>
        <v>12</v>
      </c>
    </row>
    <row r="868" spans="1:14" ht="18.95" hidden="1" customHeight="1" x14ac:dyDescent="0.35">
      <c r="A868" s="1">
        <v>43629</v>
      </c>
      <c r="B868">
        <v>289.39999399999999</v>
      </c>
      <c r="C868">
        <v>289.98001099999999</v>
      </c>
      <c r="D868">
        <v>288.61999500000002</v>
      </c>
      <c r="E868">
        <v>289.57998700000002</v>
      </c>
      <c r="F868">
        <v>280.21725500000002</v>
      </c>
      <c r="G868">
        <v>48945200</v>
      </c>
      <c r="I868" s="7">
        <f t="shared" si="68"/>
        <v>5.5133531582221562E-3</v>
      </c>
      <c r="J868" s="6">
        <f t="shared" si="69"/>
        <v>7.974617290408333E-4</v>
      </c>
      <c r="K868" s="10">
        <v>4</v>
      </c>
      <c r="L868" s="11">
        <f t="shared" si="65"/>
        <v>2019</v>
      </c>
      <c r="M868">
        <f t="shared" si="66"/>
        <v>6</v>
      </c>
      <c r="N868">
        <f t="shared" si="67"/>
        <v>13</v>
      </c>
    </row>
    <row r="869" spans="1:14" ht="18.95" hidden="1" customHeight="1" x14ac:dyDescent="0.35">
      <c r="A869" s="1">
        <v>43630</v>
      </c>
      <c r="B869">
        <v>289.26001000000002</v>
      </c>
      <c r="C869">
        <v>289.92999300000002</v>
      </c>
      <c r="D869">
        <v>288.41000400000001</v>
      </c>
      <c r="E869">
        <v>289.26001000000002</v>
      </c>
      <c r="F869">
        <v>279.90765399999998</v>
      </c>
      <c r="G869">
        <v>52324700</v>
      </c>
      <c r="I869" s="7">
        <f t="shared" si="68"/>
        <v>1.2086677799319314E-3</v>
      </c>
      <c r="J869" s="6">
        <f t="shared" si="69"/>
        <v>-4.0402757528958727E-3</v>
      </c>
      <c r="K869" s="10">
        <v>5</v>
      </c>
      <c r="L869" s="11">
        <f t="shared" si="65"/>
        <v>2019</v>
      </c>
      <c r="M869">
        <f t="shared" si="66"/>
        <v>6</v>
      </c>
      <c r="N869">
        <f t="shared" si="67"/>
        <v>14</v>
      </c>
    </row>
    <row r="870" spans="1:14" ht="18.95" hidden="1" customHeight="1" x14ac:dyDescent="0.35">
      <c r="A870" s="1">
        <v>43633</v>
      </c>
      <c r="B870">
        <v>289.51998900000001</v>
      </c>
      <c r="C870">
        <v>290.22000100000002</v>
      </c>
      <c r="D870">
        <v>289.17999300000002</v>
      </c>
      <c r="E870">
        <v>289.36999500000002</v>
      </c>
      <c r="F870">
        <v>280.01409899999999</v>
      </c>
      <c r="G870">
        <v>39205700</v>
      </c>
      <c r="I870" s="7">
        <f t="shared" si="68"/>
        <v>3.3187822955547922E-3</v>
      </c>
      <c r="J870" s="6">
        <f t="shared" si="69"/>
        <v>-2.7662655477332659E-4</v>
      </c>
      <c r="K870" s="10">
        <v>1</v>
      </c>
      <c r="L870" s="11">
        <f t="shared" si="65"/>
        <v>2019</v>
      </c>
      <c r="M870">
        <f t="shared" si="66"/>
        <v>6</v>
      </c>
      <c r="N870">
        <f t="shared" si="67"/>
        <v>17</v>
      </c>
    </row>
    <row r="871" spans="1:14" ht="18.95" hidden="1" customHeight="1" x14ac:dyDescent="0.35">
      <c r="A871" s="1">
        <v>43634</v>
      </c>
      <c r="B871">
        <v>291.39001500000001</v>
      </c>
      <c r="C871">
        <v>293.57000699999998</v>
      </c>
      <c r="D871">
        <v>290.98998999999998</v>
      </c>
      <c r="E871">
        <v>292.39999399999999</v>
      </c>
      <c r="F871">
        <v>282.94610599999999</v>
      </c>
      <c r="G871">
        <v>85434800</v>
      </c>
      <c r="I871" s="7">
        <f t="shared" si="68"/>
        <v>1.4514331383943101E-2</v>
      </c>
      <c r="J871" s="6">
        <f t="shared" si="69"/>
        <v>5.5983516881215004E-3</v>
      </c>
      <c r="K871" s="10">
        <v>2</v>
      </c>
      <c r="L871" s="11">
        <f t="shared" si="65"/>
        <v>2019</v>
      </c>
      <c r="M871">
        <f t="shared" si="66"/>
        <v>6</v>
      </c>
      <c r="N871">
        <f t="shared" si="67"/>
        <v>18</v>
      </c>
    </row>
    <row r="872" spans="1:14" ht="18.95" customHeight="1" x14ac:dyDescent="0.35">
      <c r="A872" s="1">
        <v>43635</v>
      </c>
      <c r="B872">
        <v>292.54998799999998</v>
      </c>
      <c r="C872">
        <v>293.64999399999999</v>
      </c>
      <c r="D872">
        <v>291.47000100000002</v>
      </c>
      <c r="E872">
        <v>293.05999800000001</v>
      </c>
      <c r="F872">
        <v>283.58477800000003</v>
      </c>
      <c r="G872">
        <v>78674400</v>
      </c>
      <c r="H872" t="s">
        <v>13</v>
      </c>
      <c r="I872" s="7">
        <f t="shared" si="68"/>
        <v>4.274965887995196E-3</v>
      </c>
      <c r="J872" s="6">
        <f t="shared" si="69"/>
        <v>-3.1805506808593427E-3</v>
      </c>
      <c r="K872" s="10">
        <v>3</v>
      </c>
      <c r="L872" s="11">
        <f t="shared" si="65"/>
        <v>2019</v>
      </c>
      <c r="M872">
        <f t="shared" si="66"/>
        <v>6</v>
      </c>
      <c r="N872">
        <f t="shared" si="67"/>
        <v>19</v>
      </c>
    </row>
    <row r="873" spans="1:14" ht="18.95" customHeight="1" x14ac:dyDescent="0.35">
      <c r="A873" s="1">
        <v>43636</v>
      </c>
      <c r="B873">
        <v>296.040009</v>
      </c>
      <c r="C873">
        <v>296.30999800000001</v>
      </c>
      <c r="D873">
        <v>293.13000499999998</v>
      </c>
      <c r="E873">
        <v>295.85998499999999</v>
      </c>
      <c r="F873">
        <v>286.29422</v>
      </c>
      <c r="G873">
        <v>116570000</v>
      </c>
      <c r="H873" t="s">
        <v>12</v>
      </c>
      <c r="I873" s="7">
        <f t="shared" si="68"/>
        <v>1.1089879281306758E-2</v>
      </c>
      <c r="J873" s="6">
        <f t="shared" si="69"/>
        <v>2.3888282426036018E-4</v>
      </c>
      <c r="K873" s="10">
        <v>4</v>
      </c>
      <c r="L873" s="11">
        <f t="shared" si="65"/>
        <v>2019</v>
      </c>
      <c r="M873">
        <f t="shared" si="66"/>
        <v>6</v>
      </c>
      <c r="N873">
        <f t="shared" si="67"/>
        <v>20</v>
      </c>
    </row>
    <row r="874" spans="1:14" ht="18.95" customHeight="1" x14ac:dyDescent="0.4">
      <c r="A874" s="1">
        <v>43637</v>
      </c>
      <c r="B874">
        <v>294.13000499999998</v>
      </c>
      <c r="C874">
        <v>295.51998900000001</v>
      </c>
      <c r="D874">
        <v>293.76001000000002</v>
      </c>
      <c r="E874">
        <v>294</v>
      </c>
      <c r="F874">
        <v>285.87808200000001</v>
      </c>
      <c r="G874">
        <v>83309500</v>
      </c>
      <c r="H874" t="s">
        <v>11</v>
      </c>
      <c r="I874" s="7">
        <f t="shared" si="68"/>
        <v>-1.1491787238479888E-3</v>
      </c>
      <c r="J874" s="33">
        <f t="shared" si="69"/>
        <v>-7.0978675943621514E-3</v>
      </c>
      <c r="K874" s="10">
        <v>5</v>
      </c>
      <c r="L874" s="11">
        <f t="shared" si="65"/>
        <v>2019</v>
      </c>
      <c r="M874">
        <f t="shared" si="66"/>
        <v>6</v>
      </c>
      <c r="N874">
        <f t="shared" si="67"/>
        <v>21</v>
      </c>
    </row>
    <row r="875" spans="1:14" ht="18.95" hidden="1" customHeight="1" x14ac:dyDescent="0.35">
      <c r="A875" s="1">
        <v>43640</v>
      </c>
      <c r="B875">
        <v>294.23001099999999</v>
      </c>
      <c r="C875">
        <v>294.57998700000002</v>
      </c>
      <c r="D875">
        <v>293.47000100000002</v>
      </c>
      <c r="E875">
        <v>293.64001500000001</v>
      </c>
      <c r="F875">
        <v>285.52804600000002</v>
      </c>
      <c r="G875">
        <v>47582700</v>
      </c>
      <c r="I875" s="7">
        <f t="shared" si="68"/>
        <v>1.9727448979592411E-3</v>
      </c>
      <c r="J875" s="6">
        <f t="shared" si="69"/>
        <v>-1.8027176870747457E-3</v>
      </c>
      <c r="K875" s="10">
        <v>1</v>
      </c>
      <c r="L875" s="11">
        <f t="shared" si="65"/>
        <v>2019</v>
      </c>
      <c r="M875">
        <f t="shared" si="66"/>
        <v>6</v>
      </c>
      <c r="N875">
        <f t="shared" si="67"/>
        <v>24</v>
      </c>
    </row>
    <row r="876" spans="1:14" ht="18.95" hidden="1" customHeight="1" x14ac:dyDescent="0.35">
      <c r="A876" s="1">
        <v>43641</v>
      </c>
      <c r="B876">
        <v>293.70001200000002</v>
      </c>
      <c r="C876">
        <v>293.73001099999999</v>
      </c>
      <c r="D876">
        <v>290.64001500000001</v>
      </c>
      <c r="E876">
        <v>290.76001000000002</v>
      </c>
      <c r="F876">
        <v>282.72753899999998</v>
      </c>
      <c r="G876">
        <v>82028700</v>
      </c>
      <c r="I876" s="7">
        <f t="shared" si="68"/>
        <v>3.0648411457132328E-4</v>
      </c>
      <c r="J876" s="6">
        <f t="shared" si="69"/>
        <v>-1.0216591223100162E-2</v>
      </c>
      <c r="K876" s="10">
        <v>2</v>
      </c>
      <c r="L876" s="11">
        <f t="shared" si="65"/>
        <v>2019</v>
      </c>
      <c r="M876">
        <f t="shared" si="66"/>
        <v>6</v>
      </c>
      <c r="N876">
        <f t="shared" si="67"/>
        <v>25</v>
      </c>
    </row>
    <row r="877" spans="1:14" ht="18.95" hidden="1" customHeight="1" x14ac:dyDescent="0.35">
      <c r="A877" s="1">
        <v>43642</v>
      </c>
      <c r="B877">
        <v>291.75</v>
      </c>
      <c r="C877">
        <v>292.30999800000001</v>
      </c>
      <c r="D877">
        <v>290.35000600000001</v>
      </c>
      <c r="E877">
        <v>290.47000100000002</v>
      </c>
      <c r="F877">
        <v>282.44558699999999</v>
      </c>
      <c r="G877">
        <v>51584900</v>
      </c>
      <c r="I877" s="7">
        <f t="shared" si="68"/>
        <v>5.3308156097531595E-3</v>
      </c>
      <c r="J877" s="6">
        <f t="shared" si="69"/>
        <v>-1.4101113836115732E-3</v>
      </c>
      <c r="K877" s="10">
        <v>3</v>
      </c>
      <c r="L877" s="11">
        <f t="shared" si="65"/>
        <v>2019</v>
      </c>
      <c r="M877">
        <f t="shared" si="66"/>
        <v>6</v>
      </c>
      <c r="N877">
        <f t="shared" si="67"/>
        <v>26</v>
      </c>
    </row>
    <row r="878" spans="1:14" ht="18.95" hidden="1" customHeight="1" x14ac:dyDescent="0.35">
      <c r="A878" s="1">
        <v>43643</v>
      </c>
      <c r="B878">
        <v>291.30999800000001</v>
      </c>
      <c r="C878">
        <v>292.05999800000001</v>
      </c>
      <c r="D878">
        <v>290.89001500000001</v>
      </c>
      <c r="E878">
        <v>291.5</v>
      </c>
      <c r="F878">
        <v>283.447113</v>
      </c>
      <c r="G878">
        <v>40355200</v>
      </c>
      <c r="I878" s="7">
        <f t="shared" si="68"/>
        <v>5.4738768014807229E-3</v>
      </c>
      <c r="J878" s="6">
        <f t="shared" si="69"/>
        <v>1.4459806470685436E-3</v>
      </c>
      <c r="K878" s="10">
        <v>4</v>
      </c>
      <c r="L878" s="11">
        <f t="shared" si="65"/>
        <v>2019</v>
      </c>
      <c r="M878">
        <f t="shared" si="66"/>
        <v>6</v>
      </c>
      <c r="N878">
        <f t="shared" si="67"/>
        <v>27</v>
      </c>
    </row>
    <row r="879" spans="1:14" ht="18.95" hidden="1" customHeight="1" x14ac:dyDescent="0.35">
      <c r="A879" s="1">
        <v>43644</v>
      </c>
      <c r="B879">
        <v>292.57998700000002</v>
      </c>
      <c r="C879">
        <v>293.54998799999998</v>
      </c>
      <c r="D879">
        <v>292.01001000000002</v>
      </c>
      <c r="E879">
        <v>293</v>
      </c>
      <c r="F879">
        <v>284.90566999999999</v>
      </c>
      <c r="G879">
        <v>59350900</v>
      </c>
      <c r="I879" s="7">
        <f t="shared" si="68"/>
        <v>7.0325488850771353E-3</v>
      </c>
      <c r="J879" s="6">
        <f t="shared" si="69"/>
        <v>1.7496054888508491E-3</v>
      </c>
      <c r="K879" s="10">
        <v>5</v>
      </c>
      <c r="L879" s="11">
        <f t="shared" si="65"/>
        <v>2019</v>
      </c>
      <c r="M879">
        <f t="shared" si="66"/>
        <v>6</v>
      </c>
      <c r="N879">
        <f t="shared" si="67"/>
        <v>28</v>
      </c>
    </row>
    <row r="880" spans="1:14" ht="18.95" hidden="1" customHeight="1" x14ac:dyDescent="0.35">
      <c r="A880" s="1">
        <v>43647</v>
      </c>
      <c r="B880">
        <v>296.67999300000002</v>
      </c>
      <c r="C880">
        <v>296.92001299999998</v>
      </c>
      <c r="D880">
        <v>294.32998700000002</v>
      </c>
      <c r="E880">
        <v>295.66000400000001</v>
      </c>
      <c r="F880">
        <v>287.49221799999998</v>
      </c>
      <c r="G880">
        <v>78705600</v>
      </c>
      <c r="I880" s="7">
        <f t="shared" si="68"/>
        <v>1.337888395904431E-2</v>
      </c>
      <c r="J880" s="6">
        <f t="shared" si="69"/>
        <v>4.5392047781570542E-3</v>
      </c>
      <c r="K880" s="10">
        <v>1</v>
      </c>
      <c r="L880" s="11">
        <f t="shared" si="65"/>
        <v>2019</v>
      </c>
      <c r="M880">
        <f t="shared" si="66"/>
        <v>7</v>
      </c>
      <c r="N880">
        <f t="shared" si="67"/>
        <v>1</v>
      </c>
    </row>
    <row r="881" spans="1:14" ht="18.95" hidden="1" customHeight="1" x14ac:dyDescent="0.35">
      <c r="A881" s="1">
        <v>43648</v>
      </c>
      <c r="B881">
        <v>295.60998499999999</v>
      </c>
      <c r="C881">
        <v>296.48998999999998</v>
      </c>
      <c r="D881">
        <v>294.67999300000002</v>
      </c>
      <c r="E881">
        <v>296.42999300000002</v>
      </c>
      <c r="F881">
        <v>288.24093599999998</v>
      </c>
      <c r="G881">
        <v>61504500</v>
      </c>
      <c r="I881" s="7">
        <f t="shared" si="68"/>
        <v>2.8072312411927132E-3</v>
      </c>
      <c r="J881" s="6">
        <f t="shared" si="69"/>
        <v>-3.3146553025142703E-3</v>
      </c>
      <c r="K881" s="10">
        <v>2</v>
      </c>
      <c r="L881" s="11">
        <f t="shared" si="65"/>
        <v>2019</v>
      </c>
      <c r="M881">
        <f t="shared" si="66"/>
        <v>7</v>
      </c>
      <c r="N881">
        <f t="shared" si="67"/>
        <v>2</v>
      </c>
    </row>
    <row r="882" spans="1:14" ht="18.95" hidden="1" customHeight="1" x14ac:dyDescent="0.35">
      <c r="A882" s="1">
        <v>43649</v>
      </c>
      <c r="B882">
        <v>297.17999300000002</v>
      </c>
      <c r="C882">
        <v>298.82000699999998</v>
      </c>
      <c r="D882">
        <v>297.01998900000001</v>
      </c>
      <c r="E882">
        <v>298.79998799999998</v>
      </c>
      <c r="F882">
        <v>290.54544099999998</v>
      </c>
      <c r="G882">
        <v>40898900</v>
      </c>
      <c r="I882" s="7">
        <f t="shared" si="68"/>
        <v>8.0626591655317114E-3</v>
      </c>
      <c r="J882" s="6">
        <f t="shared" si="69"/>
        <v>1.9903384068156189E-3</v>
      </c>
      <c r="K882" s="10">
        <v>3</v>
      </c>
      <c r="L882" s="11">
        <f t="shared" si="65"/>
        <v>2019</v>
      </c>
      <c r="M882">
        <f t="shared" si="66"/>
        <v>7</v>
      </c>
      <c r="N882">
        <f t="shared" si="67"/>
        <v>3</v>
      </c>
    </row>
    <row r="883" spans="1:14" ht="18.95" hidden="1" customHeight="1" x14ac:dyDescent="0.35">
      <c r="A883" s="1">
        <v>43651</v>
      </c>
      <c r="B883">
        <v>297.44000199999999</v>
      </c>
      <c r="C883">
        <v>298.64001500000001</v>
      </c>
      <c r="D883">
        <v>296.01001000000002</v>
      </c>
      <c r="E883">
        <v>298.459991</v>
      </c>
      <c r="F883">
        <v>290.21484400000003</v>
      </c>
      <c r="G883">
        <v>51677300</v>
      </c>
      <c r="I883" s="7">
        <f t="shared" si="68"/>
        <v>-5.353848943259646E-4</v>
      </c>
      <c r="J883" s="6">
        <f t="shared" si="69"/>
        <v>-9.3372761447365338E-3</v>
      </c>
      <c r="K883" s="10">
        <v>5</v>
      </c>
      <c r="L883" s="11">
        <f t="shared" si="65"/>
        <v>2019</v>
      </c>
      <c r="M883">
        <f t="shared" si="66"/>
        <v>7</v>
      </c>
      <c r="N883">
        <f t="shared" si="67"/>
        <v>5</v>
      </c>
    </row>
    <row r="884" spans="1:14" ht="18.95" hidden="1" customHeight="1" x14ac:dyDescent="0.35">
      <c r="A884" s="1">
        <v>43654</v>
      </c>
      <c r="B884">
        <v>297.01001000000002</v>
      </c>
      <c r="C884">
        <v>298.26001000000002</v>
      </c>
      <c r="D884">
        <v>296.22000100000002</v>
      </c>
      <c r="E884">
        <v>296.82000699999998</v>
      </c>
      <c r="F884">
        <v>288.62017800000001</v>
      </c>
      <c r="G884">
        <v>45841800</v>
      </c>
      <c r="I884" s="7">
        <f t="shared" si="68"/>
        <v>-6.7004290702394264E-4</v>
      </c>
      <c r="J884" s="6">
        <f t="shared" si="69"/>
        <v>-7.50516004672793E-3</v>
      </c>
      <c r="K884" s="10">
        <v>1</v>
      </c>
      <c r="L884" s="11">
        <f t="shared" si="65"/>
        <v>2019</v>
      </c>
      <c r="M884">
        <f t="shared" si="66"/>
        <v>7</v>
      </c>
      <c r="N884">
        <f t="shared" si="67"/>
        <v>8</v>
      </c>
    </row>
    <row r="885" spans="1:14" ht="18.95" hidden="1" customHeight="1" x14ac:dyDescent="0.35">
      <c r="A885" s="1">
        <v>43655</v>
      </c>
      <c r="B885">
        <v>295.540009</v>
      </c>
      <c r="C885">
        <v>297.51998900000001</v>
      </c>
      <c r="D885">
        <v>295.48001099999999</v>
      </c>
      <c r="E885">
        <v>297.19000199999999</v>
      </c>
      <c r="F885">
        <v>288.979919</v>
      </c>
      <c r="G885">
        <v>41101300</v>
      </c>
      <c r="I885" s="7">
        <f t="shared" si="68"/>
        <v>2.3582709503811652E-3</v>
      </c>
      <c r="J885" s="6">
        <f t="shared" si="69"/>
        <v>-4.5145070022183011E-3</v>
      </c>
      <c r="K885" s="10">
        <v>2</v>
      </c>
      <c r="L885" s="11">
        <f t="shared" si="65"/>
        <v>2019</v>
      </c>
      <c r="M885">
        <f t="shared" si="66"/>
        <v>7</v>
      </c>
      <c r="N885">
        <f t="shared" si="67"/>
        <v>9</v>
      </c>
    </row>
    <row r="886" spans="1:14" ht="18.95" hidden="1" customHeight="1" x14ac:dyDescent="0.35">
      <c r="A886" s="1">
        <v>43656</v>
      </c>
      <c r="B886">
        <v>298.36999500000002</v>
      </c>
      <c r="C886">
        <v>299.66000400000001</v>
      </c>
      <c r="D886">
        <v>297.77999899999998</v>
      </c>
      <c r="E886">
        <v>298.60998499999999</v>
      </c>
      <c r="F886">
        <v>290.36071800000002</v>
      </c>
      <c r="G886">
        <v>58448500</v>
      </c>
      <c r="I886" s="7">
        <f t="shared" si="68"/>
        <v>8.3111880728747468E-3</v>
      </c>
      <c r="J886" s="6">
        <f t="shared" si="69"/>
        <v>1.9852518457198387E-3</v>
      </c>
      <c r="K886" s="10">
        <v>3</v>
      </c>
      <c r="L886" s="11">
        <f t="shared" si="65"/>
        <v>2019</v>
      </c>
      <c r="M886">
        <f t="shared" si="66"/>
        <v>7</v>
      </c>
      <c r="N886">
        <f t="shared" si="67"/>
        <v>10</v>
      </c>
    </row>
    <row r="887" spans="1:14" ht="18.95" hidden="1" customHeight="1" x14ac:dyDescent="0.35">
      <c r="A887" s="1">
        <v>43657</v>
      </c>
      <c r="B887">
        <v>299.32000699999998</v>
      </c>
      <c r="C887">
        <v>299.57998700000002</v>
      </c>
      <c r="D887">
        <v>298.20001200000002</v>
      </c>
      <c r="E887">
        <v>299.30999800000001</v>
      </c>
      <c r="F887">
        <v>291.04135100000002</v>
      </c>
      <c r="G887">
        <v>50826100</v>
      </c>
      <c r="I887" s="7">
        <f t="shared" si="68"/>
        <v>3.2483910409091721E-3</v>
      </c>
      <c r="J887" s="6">
        <f t="shared" si="69"/>
        <v>-1.372938014781989E-3</v>
      </c>
      <c r="K887" s="10">
        <v>4</v>
      </c>
      <c r="L887" s="11">
        <f t="shared" si="65"/>
        <v>2019</v>
      </c>
      <c r="M887">
        <f t="shared" si="66"/>
        <v>7</v>
      </c>
      <c r="N887">
        <f t="shared" si="67"/>
        <v>11</v>
      </c>
    </row>
    <row r="888" spans="1:14" ht="18.95" hidden="1" customHeight="1" x14ac:dyDescent="0.35">
      <c r="A888" s="1">
        <v>43658</v>
      </c>
      <c r="B888">
        <v>299.85000600000001</v>
      </c>
      <c r="C888">
        <v>300.73001099999999</v>
      </c>
      <c r="D888">
        <v>299.51001000000002</v>
      </c>
      <c r="E888">
        <v>300.64999399999999</v>
      </c>
      <c r="F888">
        <v>292.34435999999999</v>
      </c>
      <c r="G888">
        <v>40326000</v>
      </c>
      <c r="I888" s="7">
        <f t="shared" si="68"/>
        <v>4.7442885619877724E-3</v>
      </c>
      <c r="J888" s="6">
        <f t="shared" si="69"/>
        <v>6.682436314740651E-4</v>
      </c>
      <c r="K888" s="10">
        <v>5</v>
      </c>
      <c r="L888" s="11">
        <f t="shared" si="65"/>
        <v>2019</v>
      </c>
      <c r="M888">
        <f t="shared" si="66"/>
        <v>7</v>
      </c>
      <c r="N888">
        <f t="shared" si="67"/>
        <v>12</v>
      </c>
    </row>
    <row r="889" spans="1:14" ht="18.95" hidden="1" customHeight="1" x14ac:dyDescent="0.35">
      <c r="A889" s="1">
        <v>43661</v>
      </c>
      <c r="B889">
        <v>301.13000499999998</v>
      </c>
      <c r="C889">
        <v>301.13000499999998</v>
      </c>
      <c r="D889">
        <v>300.19000199999999</v>
      </c>
      <c r="E889">
        <v>300.75</v>
      </c>
      <c r="F889">
        <v>292.44152800000001</v>
      </c>
      <c r="G889">
        <v>33900000</v>
      </c>
      <c r="I889" s="7">
        <f t="shared" si="68"/>
        <v>1.5965774474620161E-3</v>
      </c>
      <c r="J889" s="6">
        <f t="shared" si="69"/>
        <v>-1.5299917152168637E-3</v>
      </c>
      <c r="K889" s="10">
        <v>1</v>
      </c>
      <c r="L889" s="11">
        <f t="shared" si="65"/>
        <v>2019</v>
      </c>
      <c r="M889">
        <f t="shared" si="66"/>
        <v>7</v>
      </c>
      <c r="N889">
        <f t="shared" si="67"/>
        <v>15</v>
      </c>
    </row>
    <row r="890" spans="1:14" ht="18.95" hidden="1" customHeight="1" x14ac:dyDescent="0.35">
      <c r="A890" s="1">
        <v>43662</v>
      </c>
      <c r="B890">
        <v>300.64999399999999</v>
      </c>
      <c r="C890">
        <v>300.88000499999998</v>
      </c>
      <c r="D890">
        <v>299.44000199999999</v>
      </c>
      <c r="E890">
        <v>299.77999899999998</v>
      </c>
      <c r="F890">
        <v>291.49841300000003</v>
      </c>
      <c r="G890">
        <v>36650100</v>
      </c>
      <c r="I890" s="7">
        <f t="shared" si="68"/>
        <v>4.3226932668323465E-4</v>
      </c>
      <c r="J890" s="6">
        <f t="shared" si="69"/>
        <v>-4.3557705735661088E-3</v>
      </c>
      <c r="K890" s="10">
        <v>2</v>
      </c>
      <c r="L890" s="11">
        <f t="shared" si="65"/>
        <v>2019</v>
      </c>
      <c r="M890">
        <f t="shared" si="66"/>
        <v>7</v>
      </c>
      <c r="N890">
        <f t="shared" si="67"/>
        <v>16</v>
      </c>
    </row>
    <row r="891" spans="1:14" ht="18.95" hidden="1" customHeight="1" x14ac:dyDescent="0.35">
      <c r="A891" s="1">
        <v>43663</v>
      </c>
      <c r="B891">
        <v>299.75</v>
      </c>
      <c r="C891">
        <v>299.92999300000002</v>
      </c>
      <c r="D891">
        <v>297.73998999999998</v>
      </c>
      <c r="E891">
        <v>297.73998999999998</v>
      </c>
      <c r="F891">
        <v>289.51470899999998</v>
      </c>
      <c r="G891">
        <v>36036300</v>
      </c>
      <c r="I891" s="7">
        <f t="shared" si="68"/>
        <v>5.0034692274466674E-4</v>
      </c>
      <c r="J891" s="6">
        <f t="shared" si="69"/>
        <v>-6.805020370955428E-3</v>
      </c>
      <c r="K891" s="10">
        <v>3</v>
      </c>
      <c r="L891" s="11">
        <f t="shared" si="65"/>
        <v>2019</v>
      </c>
      <c r="M891">
        <f t="shared" si="66"/>
        <v>7</v>
      </c>
      <c r="N891">
        <f t="shared" si="67"/>
        <v>17</v>
      </c>
    </row>
    <row r="892" spans="1:14" ht="18.95" hidden="1" customHeight="1" x14ac:dyDescent="0.35">
      <c r="A892" s="1">
        <v>43664</v>
      </c>
      <c r="B892">
        <v>297.19000199999999</v>
      </c>
      <c r="C892">
        <v>299.25</v>
      </c>
      <c r="D892">
        <v>296.70001200000002</v>
      </c>
      <c r="E892">
        <v>298.82998700000002</v>
      </c>
      <c r="F892">
        <v>290.57461499999999</v>
      </c>
      <c r="G892">
        <v>51392600</v>
      </c>
      <c r="I892" s="7">
        <f t="shared" si="68"/>
        <v>5.071572683266439E-3</v>
      </c>
      <c r="J892" s="6">
        <f t="shared" si="69"/>
        <v>-3.4929066800867509E-3</v>
      </c>
      <c r="K892" s="10">
        <v>4</v>
      </c>
      <c r="L892" s="11">
        <f t="shared" si="65"/>
        <v>2019</v>
      </c>
      <c r="M892">
        <f t="shared" si="66"/>
        <v>7</v>
      </c>
      <c r="N892">
        <f t="shared" si="67"/>
        <v>18</v>
      </c>
    </row>
    <row r="893" spans="1:14" ht="18.95" hidden="1" customHeight="1" x14ac:dyDescent="0.35">
      <c r="A893" s="1">
        <v>43665</v>
      </c>
      <c r="B893">
        <v>300.040009</v>
      </c>
      <c r="C893">
        <v>300.07000699999998</v>
      </c>
      <c r="D893">
        <v>296.98001099999999</v>
      </c>
      <c r="E893">
        <v>297.17001299999998</v>
      </c>
      <c r="F893">
        <v>288.96048000000002</v>
      </c>
      <c r="G893">
        <v>58678600</v>
      </c>
      <c r="I893" s="7">
        <f t="shared" si="68"/>
        <v>4.1495835556823102E-3</v>
      </c>
      <c r="J893" s="6">
        <f t="shared" si="69"/>
        <v>-6.1907307849932286E-3</v>
      </c>
      <c r="K893" s="10">
        <v>5</v>
      </c>
      <c r="L893" s="11">
        <f t="shared" si="65"/>
        <v>2019</v>
      </c>
      <c r="M893">
        <f t="shared" si="66"/>
        <v>7</v>
      </c>
      <c r="N893">
        <f t="shared" si="67"/>
        <v>19</v>
      </c>
    </row>
    <row r="894" spans="1:14" ht="18.95" hidden="1" customHeight="1" x14ac:dyDescent="0.35">
      <c r="A894" s="1">
        <v>43668</v>
      </c>
      <c r="B894">
        <v>297.60998499999999</v>
      </c>
      <c r="C894">
        <v>298.5</v>
      </c>
      <c r="D894">
        <v>297.040009</v>
      </c>
      <c r="E894">
        <v>297.89999399999999</v>
      </c>
      <c r="F894">
        <v>289.67028800000003</v>
      </c>
      <c r="G894">
        <v>43638100</v>
      </c>
      <c r="I894" s="7">
        <f t="shared" si="68"/>
        <v>4.4755087721452466E-3</v>
      </c>
      <c r="J894" s="6">
        <f t="shared" si="69"/>
        <v>-4.3747348087905952E-4</v>
      </c>
      <c r="K894" s="10">
        <v>1</v>
      </c>
      <c r="L894" s="11">
        <f t="shared" si="65"/>
        <v>2019</v>
      </c>
      <c r="M894">
        <f t="shared" si="66"/>
        <v>7</v>
      </c>
      <c r="N894">
        <f t="shared" si="67"/>
        <v>22</v>
      </c>
    </row>
    <row r="895" spans="1:14" ht="18.95" hidden="1" customHeight="1" x14ac:dyDescent="0.35">
      <c r="A895" s="1">
        <v>43669</v>
      </c>
      <c r="B895">
        <v>299.14001500000001</v>
      </c>
      <c r="C895">
        <v>300.02999899999998</v>
      </c>
      <c r="D895">
        <v>298.22000100000002</v>
      </c>
      <c r="E895">
        <v>300.02999899999998</v>
      </c>
      <c r="F895">
        <v>291.74148600000001</v>
      </c>
      <c r="G895">
        <v>44564500</v>
      </c>
      <c r="I895" s="7">
        <f t="shared" si="68"/>
        <v>7.1500672806323823E-3</v>
      </c>
      <c r="J895" s="6">
        <f t="shared" si="69"/>
        <v>1.0742094878995949E-3</v>
      </c>
      <c r="K895" s="10">
        <v>2</v>
      </c>
      <c r="L895" s="11">
        <f t="shared" si="65"/>
        <v>2019</v>
      </c>
      <c r="M895">
        <f t="shared" si="66"/>
        <v>7</v>
      </c>
      <c r="N895">
        <f t="shared" si="67"/>
        <v>23</v>
      </c>
    </row>
    <row r="896" spans="1:14" ht="18.95" hidden="1" customHeight="1" x14ac:dyDescent="0.35">
      <c r="A896" s="1">
        <v>43670</v>
      </c>
      <c r="B896">
        <v>299.19000199999999</v>
      </c>
      <c r="C896">
        <v>301.44000199999999</v>
      </c>
      <c r="D896">
        <v>299.08999599999999</v>
      </c>
      <c r="E896">
        <v>301.44000199999999</v>
      </c>
      <c r="F896">
        <v>293.11251800000002</v>
      </c>
      <c r="G896">
        <v>47213200</v>
      </c>
      <c r="I896" s="7">
        <f t="shared" si="68"/>
        <v>4.6995400616590263E-3</v>
      </c>
      <c r="J896" s="6">
        <f t="shared" si="69"/>
        <v>-3.1330300407726571E-3</v>
      </c>
      <c r="K896" s="10">
        <v>3</v>
      </c>
      <c r="L896" s="11">
        <f t="shared" si="65"/>
        <v>2019</v>
      </c>
      <c r="M896">
        <f t="shared" si="66"/>
        <v>7</v>
      </c>
      <c r="N896">
        <f t="shared" si="67"/>
        <v>24</v>
      </c>
    </row>
    <row r="897" spans="1:14" ht="18.95" hidden="1" customHeight="1" x14ac:dyDescent="0.35">
      <c r="A897" s="1">
        <v>43671</v>
      </c>
      <c r="B897">
        <v>300.94000199999999</v>
      </c>
      <c r="C897">
        <v>301</v>
      </c>
      <c r="D897">
        <v>299.10998499999999</v>
      </c>
      <c r="E897">
        <v>300</v>
      </c>
      <c r="F897">
        <v>291.71234099999998</v>
      </c>
      <c r="G897">
        <v>55394100</v>
      </c>
      <c r="I897" s="7">
        <f t="shared" si="68"/>
        <v>-1.4596669223747971E-3</v>
      </c>
      <c r="J897" s="6">
        <f t="shared" si="69"/>
        <v>-7.7296211005200236E-3</v>
      </c>
      <c r="K897" s="10">
        <v>4</v>
      </c>
      <c r="L897" s="11">
        <f t="shared" si="65"/>
        <v>2019</v>
      </c>
      <c r="M897">
        <f t="shared" si="66"/>
        <v>7</v>
      </c>
      <c r="N897">
        <f t="shared" si="67"/>
        <v>25</v>
      </c>
    </row>
    <row r="898" spans="1:14" ht="18.95" hidden="1" customHeight="1" x14ac:dyDescent="0.35">
      <c r="A898" s="1">
        <v>43672</v>
      </c>
      <c r="B898">
        <v>300.76001000000002</v>
      </c>
      <c r="C898">
        <v>302.23001099999999</v>
      </c>
      <c r="D898">
        <v>300.61999500000002</v>
      </c>
      <c r="E898">
        <v>302.01001000000002</v>
      </c>
      <c r="F898">
        <v>293.66674799999998</v>
      </c>
      <c r="G898">
        <v>45084100</v>
      </c>
      <c r="I898" s="7">
        <f t="shared" si="68"/>
        <v>7.4333699999999678E-3</v>
      </c>
      <c r="J898" s="6">
        <f t="shared" si="69"/>
        <v>2.0666500000000574E-3</v>
      </c>
      <c r="K898" s="10">
        <v>5</v>
      </c>
      <c r="L898" s="11">
        <f t="shared" si="65"/>
        <v>2019</v>
      </c>
      <c r="M898">
        <f t="shared" si="66"/>
        <v>7</v>
      </c>
      <c r="N898">
        <f t="shared" si="67"/>
        <v>26</v>
      </c>
    </row>
    <row r="899" spans="1:14" ht="18.95" hidden="1" customHeight="1" x14ac:dyDescent="0.35">
      <c r="A899" s="1">
        <v>43675</v>
      </c>
      <c r="B899">
        <v>301.88000499999998</v>
      </c>
      <c r="C899">
        <v>302.01001000000002</v>
      </c>
      <c r="D899">
        <v>300.85000600000001</v>
      </c>
      <c r="E899">
        <v>301.459991</v>
      </c>
      <c r="F899">
        <v>293.13192700000002</v>
      </c>
      <c r="G899">
        <v>38126500</v>
      </c>
      <c r="I899" s="7">
        <f t="shared" si="68"/>
        <v>0</v>
      </c>
      <c r="J899" s="6">
        <f t="shared" si="69"/>
        <v>-3.8409455368714927E-3</v>
      </c>
      <c r="K899" s="10">
        <v>1</v>
      </c>
      <c r="L899" s="11">
        <f t="shared" ref="L899:L962" si="70">YEAR(A899)</f>
        <v>2019</v>
      </c>
      <c r="M899">
        <f t="shared" ref="M899:M962" si="71">MONTH(A899)</f>
        <v>7</v>
      </c>
      <c r="N899">
        <f t="shared" ref="N899:N962" si="72">DAY(A899)</f>
        <v>29</v>
      </c>
    </row>
    <row r="900" spans="1:14" ht="18.95" hidden="1" customHeight="1" x14ac:dyDescent="0.35">
      <c r="A900" s="1">
        <v>43676</v>
      </c>
      <c r="B900">
        <v>299.91000400000001</v>
      </c>
      <c r="C900">
        <v>301.17001299999998</v>
      </c>
      <c r="D900">
        <v>299.48998999999998</v>
      </c>
      <c r="E900">
        <v>300.72000100000002</v>
      </c>
      <c r="F900">
        <v>292.41241500000001</v>
      </c>
      <c r="G900">
        <v>45849000</v>
      </c>
      <c r="I900" s="7">
        <f t="shared" ref="I900:I963" si="73">(C900-E899)/E899</f>
        <v>-9.6191205684743473E-4</v>
      </c>
      <c r="J900" s="6">
        <f t="shared" ref="J900:J963" si="74">(-E899+D900)/E899</f>
        <v>-6.5348671757905832E-3</v>
      </c>
      <c r="K900" s="10">
        <v>2</v>
      </c>
      <c r="L900" s="11">
        <f t="shared" si="70"/>
        <v>2019</v>
      </c>
      <c r="M900">
        <f t="shared" si="71"/>
        <v>7</v>
      </c>
      <c r="N900">
        <f t="shared" si="72"/>
        <v>30</v>
      </c>
    </row>
    <row r="901" spans="1:14" ht="18.95" customHeight="1" x14ac:dyDescent="0.35">
      <c r="A901" s="1">
        <v>43677</v>
      </c>
      <c r="B901">
        <v>300.98998999999998</v>
      </c>
      <c r="C901">
        <v>301.20001200000002</v>
      </c>
      <c r="D901">
        <v>295.20001200000002</v>
      </c>
      <c r="E901">
        <v>297.42999300000002</v>
      </c>
      <c r="F901">
        <v>289.21328699999998</v>
      </c>
      <c r="G901">
        <v>104245200</v>
      </c>
      <c r="H901" s="35" t="s">
        <v>13</v>
      </c>
      <c r="I901" s="7">
        <f t="shared" si="73"/>
        <v>1.5962057675039392E-3</v>
      </c>
      <c r="J901" s="6">
        <f t="shared" si="74"/>
        <v>-1.8355909090330209E-2</v>
      </c>
      <c r="K901" s="10">
        <v>3</v>
      </c>
      <c r="L901" s="11">
        <f t="shared" si="70"/>
        <v>2019</v>
      </c>
      <c r="M901">
        <f t="shared" si="71"/>
        <v>7</v>
      </c>
      <c r="N901">
        <f t="shared" si="72"/>
        <v>31</v>
      </c>
    </row>
    <row r="902" spans="1:14" ht="18.95" customHeight="1" x14ac:dyDescent="0.35">
      <c r="A902" s="1">
        <v>43678</v>
      </c>
      <c r="B902">
        <v>297.60000600000001</v>
      </c>
      <c r="C902">
        <v>300.86999500000002</v>
      </c>
      <c r="D902">
        <v>293.959991</v>
      </c>
      <c r="E902">
        <v>294.83999599999999</v>
      </c>
      <c r="F902">
        <v>286.69485500000002</v>
      </c>
      <c r="G902">
        <v>142646600</v>
      </c>
      <c r="H902" s="35" t="s">
        <v>12</v>
      </c>
      <c r="I902" s="7">
        <f t="shared" si="73"/>
        <v>1.1565753558686977E-2</v>
      </c>
      <c r="J902" s="6">
        <f t="shared" si="74"/>
        <v>-1.1666617629917444E-2</v>
      </c>
      <c r="K902" s="10">
        <v>4</v>
      </c>
      <c r="L902" s="11">
        <f t="shared" si="70"/>
        <v>2019</v>
      </c>
      <c r="M902">
        <f t="shared" si="71"/>
        <v>8</v>
      </c>
      <c r="N902">
        <f t="shared" si="72"/>
        <v>1</v>
      </c>
    </row>
    <row r="903" spans="1:14" ht="18.95" customHeight="1" x14ac:dyDescent="0.4">
      <c r="A903" s="1">
        <v>43679</v>
      </c>
      <c r="B903">
        <v>293.85000600000001</v>
      </c>
      <c r="C903">
        <v>294.11999500000002</v>
      </c>
      <c r="D903">
        <v>290.89999399999999</v>
      </c>
      <c r="E903">
        <v>292.61999500000002</v>
      </c>
      <c r="F903">
        <v>284.53619400000002</v>
      </c>
      <c r="G903">
        <v>116749700</v>
      </c>
      <c r="H903" s="35" t="s">
        <v>11</v>
      </c>
      <c r="I903" s="7">
        <f t="shared" si="73"/>
        <v>-2.4420058668023045E-3</v>
      </c>
      <c r="J903" s="33">
        <f t="shared" si="74"/>
        <v>-1.3363186994480874E-2</v>
      </c>
      <c r="K903" s="10">
        <v>5</v>
      </c>
      <c r="L903" s="11">
        <f t="shared" si="70"/>
        <v>2019</v>
      </c>
      <c r="M903">
        <f t="shared" si="71"/>
        <v>8</v>
      </c>
      <c r="N903">
        <f t="shared" si="72"/>
        <v>2</v>
      </c>
    </row>
    <row r="904" spans="1:14" ht="18.95" hidden="1" customHeight="1" x14ac:dyDescent="0.35">
      <c r="A904" s="1">
        <v>43682</v>
      </c>
      <c r="B904">
        <v>288.08999599999999</v>
      </c>
      <c r="C904">
        <v>288.209991</v>
      </c>
      <c r="D904">
        <v>281.72000100000002</v>
      </c>
      <c r="E904">
        <v>283.82000699999998</v>
      </c>
      <c r="F904">
        <v>275.97927900000002</v>
      </c>
      <c r="G904">
        <v>178745400</v>
      </c>
      <c r="I904" s="7">
        <f t="shared" si="73"/>
        <v>-1.5070754136264731E-2</v>
      </c>
      <c r="J904" s="6">
        <f t="shared" si="74"/>
        <v>-3.7249655478942892E-2</v>
      </c>
      <c r="K904" s="10">
        <v>1</v>
      </c>
      <c r="L904" s="11">
        <f t="shared" si="70"/>
        <v>2019</v>
      </c>
      <c r="M904">
        <f t="shared" si="71"/>
        <v>8</v>
      </c>
      <c r="N904">
        <f t="shared" si="72"/>
        <v>5</v>
      </c>
    </row>
    <row r="905" spans="1:14" ht="18.95" hidden="1" customHeight="1" x14ac:dyDescent="0.35">
      <c r="A905" s="1">
        <v>43683</v>
      </c>
      <c r="B905">
        <v>285.91000400000001</v>
      </c>
      <c r="C905">
        <v>288.040009</v>
      </c>
      <c r="D905">
        <v>284.27999899999998</v>
      </c>
      <c r="E905">
        <v>287.79998799999998</v>
      </c>
      <c r="F905">
        <v>279.849335</v>
      </c>
      <c r="G905">
        <v>120711700</v>
      </c>
      <c r="I905" s="7">
        <f t="shared" si="73"/>
        <v>1.4868585356634222E-2</v>
      </c>
      <c r="J905" s="6">
        <f t="shared" si="74"/>
        <v>1.6207173160981557E-3</v>
      </c>
      <c r="K905" s="10">
        <v>2</v>
      </c>
      <c r="L905" s="11">
        <f t="shared" si="70"/>
        <v>2019</v>
      </c>
      <c r="M905">
        <f t="shared" si="71"/>
        <v>8</v>
      </c>
      <c r="N905">
        <f t="shared" si="72"/>
        <v>6</v>
      </c>
    </row>
    <row r="906" spans="1:14" ht="18.95" hidden="1" customHeight="1" x14ac:dyDescent="0.35">
      <c r="A906" s="1">
        <v>43684</v>
      </c>
      <c r="B906">
        <v>284.39999399999999</v>
      </c>
      <c r="C906">
        <v>288.82000699999998</v>
      </c>
      <c r="D906">
        <v>282.040009</v>
      </c>
      <c r="E906">
        <v>287.97000100000002</v>
      </c>
      <c r="F906">
        <v>280.01464800000002</v>
      </c>
      <c r="G906">
        <v>140572300</v>
      </c>
      <c r="I906" s="7">
        <f t="shared" si="73"/>
        <v>3.5441940324194548E-3</v>
      </c>
      <c r="J906" s="6">
        <f t="shared" si="74"/>
        <v>-2.0013826407803699E-2</v>
      </c>
      <c r="K906" s="10">
        <v>3</v>
      </c>
      <c r="L906" s="11">
        <f t="shared" si="70"/>
        <v>2019</v>
      </c>
      <c r="M906">
        <f t="shared" si="71"/>
        <v>8</v>
      </c>
      <c r="N906">
        <f t="shared" si="72"/>
        <v>7</v>
      </c>
    </row>
    <row r="907" spans="1:14" ht="18.95" hidden="1" customHeight="1" x14ac:dyDescent="0.35">
      <c r="A907" s="1">
        <v>43685</v>
      </c>
      <c r="B907">
        <v>289.61999500000002</v>
      </c>
      <c r="C907">
        <v>293.61999500000002</v>
      </c>
      <c r="D907">
        <v>289.01001000000002</v>
      </c>
      <c r="E907">
        <v>293.61999500000002</v>
      </c>
      <c r="F907">
        <v>285.50854500000003</v>
      </c>
      <c r="G907">
        <v>87713900</v>
      </c>
      <c r="I907" s="7">
        <f t="shared" si="73"/>
        <v>1.9620078412264867E-2</v>
      </c>
      <c r="J907" s="6">
        <f t="shared" si="74"/>
        <v>3.6115185484199017E-3</v>
      </c>
      <c r="K907" s="10">
        <v>4</v>
      </c>
      <c r="L907" s="11">
        <f t="shared" si="70"/>
        <v>2019</v>
      </c>
      <c r="M907">
        <f t="shared" si="71"/>
        <v>8</v>
      </c>
      <c r="N907">
        <f t="shared" si="72"/>
        <v>8</v>
      </c>
    </row>
    <row r="908" spans="1:14" ht="18.95" hidden="1" customHeight="1" x14ac:dyDescent="0.35">
      <c r="A908" s="1">
        <v>43686</v>
      </c>
      <c r="B908">
        <v>292.57998700000002</v>
      </c>
      <c r="C908">
        <v>293.23998999999998</v>
      </c>
      <c r="D908">
        <v>289.64999399999999</v>
      </c>
      <c r="E908">
        <v>291.61999500000002</v>
      </c>
      <c r="F908">
        <v>283.563782</v>
      </c>
      <c r="G908">
        <v>93730000</v>
      </c>
      <c r="I908" s="7">
        <f t="shared" si="73"/>
        <v>-1.294206819940991E-3</v>
      </c>
      <c r="J908" s="6">
        <f t="shared" si="74"/>
        <v>-1.3520880960440124E-2</v>
      </c>
      <c r="K908" s="10">
        <v>5</v>
      </c>
      <c r="L908" s="11">
        <f t="shared" si="70"/>
        <v>2019</v>
      </c>
      <c r="M908">
        <f t="shared" si="71"/>
        <v>8</v>
      </c>
      <c r="N908">
        <f t="shared" si="72"/>
        <v>9</v>
      </c>
    </row>
    <row r="909" spans="1:14" ht="18.95" hidden="1" customHeight="1" x14ac:dyDescent="0.35">
      <c r="A909" s="1">
        <v>43689</v>
      </c>
      <c r="B909">
        <v>289.959991</v>
      </c>
      <c r="C909">
        <v>291.60998499999999</v>
      </c>
      <c r="D909">
        <v>287.01998900000001</v>
      </c>
      <c r="E909">
        <v>288.07000699999998</v>
      </c>
      <c r="F909">
        <v>280.11193800000001</v>
      </c>
      <c r="G909">
        <v>65527600</v>
      </c>
      <c r="I909" s="7">
        <f t="shared" si="73"/>
        <v>-3.4325492667340938E-5</v>
      </c>
      <c r="J909" s="6">
        <f t="shared" si="74"/>
        <v>-1.5773973248987976E-2</v>
      </c>
      <c r="K909" s="10">
        <v>1</v>
      </c>
      <c r="L909" s="11">
        <f t="shared" si="70"/>
        <v>2019</v>
      </c>
      <c r="M909">
        <f t="shared" si="71"/>
        <v>8</v>
      </c>
      <c r="N909">
        <f t="shared" si="72"/>
        <v>12</v>
      </c>
    </row>
    <row r="910" spans="1:14" ht="18.95" hidden="1" customHeight="1" x14ac:dyDescent="0.35">
      <c r="A910" s="1">
        <v>43690</v>
      </c>
      <c r="B910">
        <v>287.73998999999998</v>
      </c>
      <c r="C910">
        <v>294.14999399999999</v>
      </c>
      <c r="D910">
        <v>287.35998499999999</v>
      </c>
      <c r="E910">
        <v>292.54998799999998</v>
      </c>
      <c r="F910">
        <v>284.46807899999999</v>
      </c>
      <c r="G910">
        <v>94299800</v>
      </c>
      <c r="I910" s="7">
        <f t="shared" si="73"/>
        <v>2.1105935544341543E-2</v>
      </c>
      <c r="J910" s="6">
        <f t="shared" si="74"/>
        <v>-2.4647550343551762E-3</v>
      </c>
      <c r="K910" s="10">
        <v>2</v>
      </c>
      <c r="L910" s="11">
        <f t="shared" si="70"/>
        <v>2019</v>
      </c>
      <c r="M910">
        <f t="shared" si="71"/>
        <v>8</v>
      </c>
      <c r="N910">
        <f t="shared" si="72"/>
        <v>13</v>
      </c>
    </row>
    <row r="911" spans="1:14" ht="18.95" hidden="1" customHeight="1" x14ac:dyDescent="0.35">
      <c r="A911" s="1">
        <v>43691</v>
      </c>
      <c r="B911">
        <v>288.07000699999998</v>
      </c>
      <c r="C911">
        <v>288.73998999999998</v>
      </c>
      <c r="D911">
        <v>283.76001000000002</v>
      </c>
      <c r="E911">
        <v>283.89999399999999</v>
      </c>
      <c r="F911">
        <v>276.05706800000002</v>
      </c>
      <c r="G911">
        <v>135622100</v>
      </c>
      <c r="I911" s="7">
        <f t="shared" si="73"/>
        <v>-1.3023408498652913E-2</v>
      </c>
      <c r="J911" s="6">
        <f t="shared" si="74"/>
        <v>-3.0046071989584092E-2</v>
      </c>
      <c r="K911" s="10">
        <v>3</v>
      </c>
      <c r="L911" s="11">
        <f t="shared" si="70"/>
        <v>2019</v>
      </c>
      <c r="M911">
        <f t="shared" si="71"/>
        <v>8</v>
      </c>
      <c r="N911">
        <f t="shared" si="72"/>
        <v>14</v>
      </c>
    </row>
    <row r="912" spans="1:14" ht="18.95" hidden="1" customHeight="1" x14ac:dyDescent="0.35">
      <c r="A912" s="1">
        <v>43692</v>
      </c>
      <c r="B912">
        <v>284.88000499999998</v>
      </c>
      <c r="C912">
        <v>285.64001500000001</v>
      </c>
      <c r="D912">
        <v>282.39001500000001</v>
      </c>
      <c r="E912">
        <v>284.64999399999999</v>
      </c>
      <c r="F912">
        <v>276.78634599999998</v>
      </c>
      <c r="G912">
        <v>99556600</v>
      </c>
      <c r="I912" s="7">
        <f t="shared" si="73"/>
        <v>6.1289927325606525E-3</v>
      </c>
      <c r="J912" s="6">
        <f t="shared" si="74"/>
        <v>-5.3187003589721359E-3</v>
      </c>
      <c r="K912" s="10">
        <v>4</v>
      </c>
      <c r="L912" s="11">
        <f t="shared" si="70"/>
        <v>2019</v>
      </c>
      <c r="M912">
        <f t="shared" si="71"/>
        <v>8</v>
      </c>
      <c r="N912">
        <f t="shared" si="72"/>
        <v>15</v>
      </c>
    </row>
    <row r="913" spans="1:14" ht="18.95" hidden="1" customHeight="1" x14ac:dyDescent="0.35">
      <c r="A913" s="1">
        <v>43693</v>
      </c>
      <c r="B913">
        <v>286.48001099999999</v>
      </c>
      <c r="C913">
        <v>289.32998700000002</v>
      </c>
      <c r="D913">
        <v>284.709991</v>
      </c>
      <c r="E913">
        <v>288.85000600000001</v>
      </c>
      <c r="F913">
        <v>280.87029999999999</v>
      </c>
      <c r="G913">
        <v>83018300</v>
      </c>
      <c r="I913" s="7">
        <f t="shared" si="73"/>
        <v>1.6441219387484073E-2</v>
      </c>
      <c r="J913" s="6">
        <f t="shared" si="74"/>
        <v>2.1077463996015347E-4</v>
      </c>
      <c r="K913" s="10">
        <v>5</v>
      </c>
      <c r="L913" s="11">
        <f t="shared" si="70"/>
        <v>2019</v>
      </c>
      <c r="M913">
        <f t="shared" si="71"/>
        <v>8</v>
      </c>
      <c r="N913">
        <f t="shared" si="72"/>
        <v>16</v>
      </c>
    </row>
    <row r="914" spans="1:14" ht="18.95" hidden="1" customHeight="1" x14ac:dyDescent="0.35">
      <c r="A914" s="1">
        <v>43696</v>
      </c>
      <c r="B914">
        <v>292.19000199999999</v>
      </c>
      <c r="C914">
        <v>293.07998700000002</v>
      </c>
      <c r="D914">
        <v>291.44000199999999</v>
      </c>
      <c r="E914">
        <v>292.32998700000002</v>
      </c>
      <c r="F914">
        <v>284.25418100000002</v>
      </c>
      <c r="G914">
        <v>53571800</v>
      </c>
      <c r="I914" s="7">
        <f t="shared" si="73"/>
        <v>1.4644212955287282E-2</v>
      </c>
      <c r="J914" s="6">
        <f t="shared" si="74"/>
        <v>8.9665776222971061E-3</v>
      </c>
      <c r="K914" s="10">
        <v>1</v>
      </c>
      <c r="L914" s="11">
        <f t="shared" si="70"/>
        <v>2019</v>
      </c>
      <c r="M914">
        <f t="shared" si="71"/>
        <v>8</v>
      </c>
      <c r="N914">
        <f t="shared" si="72"/>
        <v>19</v>
      </c>
    </row>
    <row r="915" spans="1:14" ht="18.95" hidden="1" customHeight="1" x14ac:dyDescent="0.35">
      <c r="A915" s="1">
        <v>43697</v>
      </c>
      <c r="B915">
        <v>291.76998900000001</v>
      </c>
      <c r="C915">
        <v>292.35998499999999</v>
      </c>
      <c r="D915">
        <v>289.95001200000002</v>
      </c>
      <c r="E915">
        <v>290.08999599999999</v>
      </c>
      <c r="F915">
        <v>282.07605000000001</v>
      </c>
      <c r="G915">
        <v>51596400</v>
      </c>
      <c r="I915" s="7">
        <f t="shared" si="73"/>
        <v>1.0261691011527245E-4</v>
      </c>
      <c r="J915" s="6">
        <f t="shared" si="74"/>
        <v>-8.1413987816446685E-3</v>
      </c>
      <c r="K915" s="10">
        <v>2</v>
      </c>
      <c r="L915" s="11">
        <f t="shared" si="70"/>
        <v>2019</v>
      </c>
      <c r="M915">
        <f t="shared" si="71"/>
        <v>8</v>
      </c>
      <c r="N915">
        <f t="shared" si="72"/>
        <v>20</v>
      </c>
    </row>
    <row r="916" spans="1:14" ht="18.95" hidden="1" customHeight="1" x14ac:dyDescent="0.35">
      <c r="A916" s="1">
        <v>43698</v>
      </c>
      <c r="B916">
        <v>292.48001099999999</v>
      </c>
      <c r="C916">
        <v>292.85998499999999</v>
      </c>
      <c r="D916">
        <v>291.72000100000002</v>
      </c>
      <c r="E916">
        <v>292.45001200000002</v>
      </c>
      <c r="F916">
        <v>284.37088</v>
      </c>
      <c r="G916">
        <v>49524700</v>
      </c>
      <c r="I916" s="7">
        <f t="shared" si="73"/>
        <v>9.5487229418280591E-3</v>
      </c>
      <c r="J916" s="6">
        <f t="shared" si="74"/>
        <v>5.6189631579023486E-3</v>
      </c>
      <c r="K916" s="10">
        <v>3</v>
      </c>
      <c r="L916" s="11">
        <f t="shared" si="70"/>
        <v>2019</v>
      </c>
      <c r="M916">
        <f t="shared" si="71"/>
        <v>8</v>
      </c>
      <c r="N916">
        <f t="shared" si="72"/>
        <v>21</v>
      </c>
    </row>
    <row r="917" spans="1:14" ht="18.95" hidden="1" customHeight="1" x14ac:dyDescent="0.35">
      <c r="A917" s="1">
        <v>43699</v>
      </c>
      <c r="B917">
        <v>293.23001099999999</v>
      </c>
      <c r="C917">
        <v>293.92999300000002</v>
      </c>
      <c r="D917">
        <v>290.39999399999999</v>
      </c>
      <c r="E917">
        <v>292.35998499999999</v>
      </c>
      <c r="F917">
        <v>284.28335600000003</v>
      </c>
      <c r="G917">
        <v>51666400</v>
      </c>
      <c r="I917" s="7">
        <f t="shared" si="73"/>
        <v>5.0606289597280281E-3</v>
      </c>
      <c r="J917" s="6">
        <f t="shared" si="74"/>
        <v>-7.0098065169510839E-3</v>
      </c>
      <c r="K917" s="10">
        <v>4</v>
      </c>
      <c r="L917" s="11">
        <f t="shared" si="70"/>
        <v>2019</v>
      </c>
      <c r="M917">
        <f t="shared" si="71"/>
        <v>8</v>
      </c>
      <c r="N917">
        <f t="shared" si="72"/>
        <v>22</v>
      </c>
    </row>
    <row r="918" spans="1:14" ht="18.95" hidden="1" customHeight="1" x14ac:dyDescent="0.35">
      <c r="A918" s="1">
        <v>43700</v>
      </c>
      <c r="B918">
        <v>290.92001299999998</v>
      </c>
      <c r="C918">
        <v>292.76001000000002</v>
      </c>
      <c r="D918">
        <v>283.47000100000002</v>
      </c>
      <c r="E918">
        <v>284.85000600000001</v>
      </c>
      <c r="F918">
        <v>276.98080399999998</v>
      </c>
      <c r="G918">
        <v>149161500</v>
      </c>
      <c r="I918" s="7">
        <f t="shared" si="73"/>
        <v>1.3682618023120635E-3</v>
      </c>
      <c r="J918" s="6">
        <f t="shared" si="74"/>
        <v>-3.0407663346952114E-2</v>
      </c>
      <c r="K918" s="10">
        <v>5</v>
      </c>
      <c r="L918" s="11">
        <f t="shared" si="70"/>
        <v>2019</v>
      </c>
      <c r="M918">
        <f t="shared" si="71"/>
        <v>8</v>
      </c>
      <c r="N918">
        <f t="shared" si="72"/>
        <v>23</v>
      </c>
    </row>
    <row r="919" spans="1:14" ht="18.95" hidden="1" customHeight="1" x14ac:dyDescent="0.35">
      <c r="A919" s="1">
        <v>43703</v>
      </c>
      <c r="B919">
        <v>287.26998900000001</v>
      </c>
      <c r="C919">
        <v>288</v>
      </c>
      <c r="D919">
        <v>285.57998700000002</v>
      </c>
      <c r="E919">
        <v>288</v>
      </c>
      <c r="F919">
        <v>280.04382299999997</v>
      </c>
      <c r="G919">
        <v>72423800</v>
      </c>
      <c r="I919" s="7">
        <f t="shared" si="73"/>
        <v>1.1058430520096224E-2</v>
      </c>
      <c r="J919" s="6">
        <f t="shared" si="74"/>
        <v>2.5626855700329855E-3</v>
      </c>
      <c r="K919" s="10">
        <v>1</v>
      </c>
      <c r="L919" s="11">
        <f t="shared" si="70"/>
        <v>2019</v>
      </c>
      <c r="M919">
        <f t="shared" si="71"/>
        <v>8</v>
      </c>
      <c r="N919">
        <f t="shared" si="72"/>
        <v>26</v>
      </c>
    </row>
    <row r="920" spans="1:14" ht="18.95" hidden="1" customHeight="1" x14ac:dyDescent="0.35">
      <c r="A920" s="1">
        <v>43704</v>
      </c>
      <c r="B920">
        <v>289.540009</v>
      </c>
      <c r="C920">
        <v>289.95001200000002</v>
      </c>
      <c r="D920">
        <v>286.02999899999998</v>
      </c>
      <c r="E920">
        <v>286.86999500000002</v>
      </c>
      <c r="F920">
        <v>278.94506799999999</v>
      </c>
      <c r="G920">
        <v>66668900</v>
      </c>
      <c r="I920" s="7">
        <f t="shared" si="73"/>
        <v>6.7708750000000529E-3</v>
      </c>
      <c r="J920" s="6">
        <f t="shared" si="74"/>
        <v>-6.8402812500000859E-3</v>
      </c>
      <c r="K920" s="10">
        <v>2</v>
      </c>
      <c r="L920" s="11">
        <f t="shared" si="70"/>
        <v>2019</v>
      </c>
      <c r="M920">
        <f t="shared" si="71"/>
        <v>8</v>
      </c>
      <c r="N920">
        <f t="shared" si="72"/>
        <v>27</v>
      </c>
    </row>
    <row r="921" spans="1:14" ht="18.95" hidden="1" customHeight="1" x14ac:dyDescent="0.35">
      <c r="A921" s="1">
        <v>43705</v>
      </c>
      <c r="B921">
        <v>286.14001500000001</v>
      </c>
      <c r="C921">
        <v>289.07000699999998</v>
      </c>
      <c r="D921">
        <v>285.25</v>
      </c>
      <c r="E921">
        <v>288.89001500000001</v>
      </c>
      <c r="F921">
        <v>280.90924100000001</v>
      </c>
      <c r="G921">
        <v>59696700</v>
      </c>
      <c r="I921" s="7">
        <f t="shared" si="73"/>
        <v>7.6690209444872691E-3</v>
      </c>
      <c r="J921" s="6">
        <f t="shared" si="74"/>
        <v>-5.6471399178572752E-3</v>
      </c>
      <c r="K921" s="10">
        <v>3</v>
      </c>
      <c r="L921" s="11">
        <f t="shared" si="70"/>
        <v>2019</v>
      </c>
      <c r="M921">
        <f t="shared" si="71"/>
        <v>8</v>
      </c>
      <c r="N921">
        <f t="shared" si="72"/>
        <v>28</v>
      </c>
    </row>
    <row r="922" spans="1:14" ht="18.95" hidden="1" customHeight="1" x14ac:dyDescent="0.35">
      <c r="A922" s="1">
        <v>43706</v>
      </c>
      <c r="B922">
        <v>291.72000100000002</v>
      </c>
      <c r="C922">
        <v>293.16000400000001</v>
      </c>
      <c r="D922">
        <v>290.60998499999999</v>
      </c>
      <c r="E922">
        <v>292.57998700000002</v>
      </c>
      <c r="F922">
        <v>284.497253</v>
      </c>
      <c r="G922">
        <v>57899400</v>
      </c>
      <c r="I922" s="7">
        <f t="shared" si="73"/>
        <v>1.4780673537643762E-2</v>
      </c>
      <c r="J922" s="6">
        <f t="shared" si="74"/>
        <v>5.9537190996372417E-3</v>
      </c>
      <c r="K922" s="10">
        <v>4</v>
      </c>
      <c r="L922" s="11">
        <f t="shared" si="70"/>
        <v>2019</v>
      </c>
      <c r="M922">
        <f t="shared" si="71"/>
        <v>8</v>
      </c>
      <c r="N922">
        <f t="shared" si="72"/>
        <v>29</v>
      </c>
    </row>
    <row r="923" spans="1:14" ht="18.95" hidden="1" customHeight="1" x14ac:dyDescent="0.35">
      <c r="A923" s="1">
        <v>43707</v>
      </c>
      <c r="B923">
        <v>294.22000100000002</v>
      </c>
      <c r="C923">
        <v>294.23998999999998</v>
      </c>
      <c r="D923">
        <v>291.42001299999998</v>
      </c>
      <c r="E923">
        <v>292.45001200000002</v>
      </c>
      <c r="F923">
        <v>284.37088</v>
      </c>
      <c r="G923">
        <v>62901200</v>
      </c>
      <c r="I923" s="7">
        <f t="shared" si="73"/>
        <v>5.6736724101363791E-3</v>
      </c>
      <c r="J923" s="6">
        <f t="shared" si="74"/>
        <v>-3.9646389074452781E-3</v>
      </c>
      <c r="K923" s="10">
        <v>5</v>
      </c>
      <c r="L923" s="11">
        <f t="shared" si="70"/>
        <v>2019</v>
      </c>
      <c r="M923">
        <f t="shared" si="71"/>
        <v>8</v>
      </c>
      <c r="N923">
        <f t="shared" si="72"/>
        <v>30</v>
      </c>
    </row>
    <row r="924" spans="1:14" ht="18.95" hidden="1" customHeight="1" x14ac:dyDescent="0.35">
      <c r="A924" s="1">
        <v>43711</v>
      </c>
      <c r="B924">
        <v>290.57000699999998</v>
      </c>
      <c r="C924">
        <v>291.57998700000002</v>
      </c>
      <c r="D924">
        <v>289.26998900000001</v>
      </c>
      <c r="E924">
        <v>290.73998999999998</v>
      </c>
      <c r="F924">
        <v>282.708099</v>
      </c>
      <c r="G924">
        <v>69101400</v>
      </c>
      <c r="I924" s="7">
        <f t="shared" si="73"/>
        <v>-2.9749528613457477E-3</v>
      </c>
      <c r="J924" s="6">
        <f t="shared" si="74"/>
        <v>-1.0873731815747046E-2</v>
      </c>
      <c r="K924" s="10">
        <v>2</v>
      </c>
      <c r="L924" s="11">
        <f t="shared" si="70"/>
        <v>2019</v>
      </c>
      <c r="M924">
        <f t="shared" si="71"/>
        <v>9</v>
      </c>
      <c r="N924">
        <f t="shared" si="72"/>
        <v>3</v>
      </c>
    </row>
    <row r="925" spans="1:14" ht="18.95" hidden="1" customHeight="1" x14ac:dyDescent="0.35">
      <c r="A925" s="1">
        <v>43712</v>
      </c>
      <c r="B925">
        <v>293.14001500000001</v>
      </c>
      <c r="C925">
        <v>294.05999800000001</v>
      </c>
      <c r="D925">
        <v>292.30999800000001</v>
      </c>
      <c r="E925">
        <v>294.040009</v>
      </c>
      <c r="F925">
        <v>285.91696200000001</v>
      </c>
      <c r="G925">
        <v>46887300</v>
      </c>
      <c r="I925" s="7">
        <f t="shared" si="73"/>
        <v>1.1419165282354279E-2</v>
      </c>
      <c r="J925" s="6">
        <f t="shared" si="74"/>
        <v>5.4000414597249928E-3</v>
      </c>
      <c r="K925" s="10">
        <v>3</v>
      </c>
      <c r="L925" s="11">
        <f t="shared" si="70"/>
        <v>2019</v>
      </c>
      <c r="M925">
        <f t="shared" si="71"/>
        <v>9</v>
      </c>
      <c r="N925">
        <f t="shared" si="72"/>
        <v>4</v>
      </c>
    </row>
    <row r="926" spans="1:14" ht="18.95" hidden="1" customHeight="1" x14ac:dyDescent="0.35">
      <c r="A926" s="1">
        <v>43713</v>
      </c>
      <c r="B926">
        <v>296.790009</v>
      </c>
      <c r="C926">
        <v>298.82998700000002</v>
      </c>
      <c r="D926">
        <v>294</v>
      </c>
      <c r="E926">
        <v>297.82000699999998</v>
      </c>
      <c r="F926">
        <v>289.59249899999998</v>
      </c>
      <c r="G926">
        <v>83258100</v>
      </c>
      <c r="I926" s="7">
        <f t="shared" si="73"/>
        <v>1.6290225321003916E-2</v>
      </c>
      <c r="J926" s="6">
        <f t="shared" si="74"/>
        <v>-1.3606651739694967E-4</v>
      </c>
      <c r="K926" s="10">
        <v>4</v>
      </c>
      <c r="L926" s="11">
        <f t="shared" si="70"/>
        <v>2019</v>
      </c>
      <c r="M926">
        <f t="shared" si="71"/>
        <v>9</v>
      </c>
      <c r="N926">
        <f t="shared" si="72"/>
        <v>5</v>
      </c>
    </row>
    <row r="927" spans="1:14" ht="18.95" hidden="1" customHeight="1" x14ac:dyDescent="0.35">
      <c r="A927" s="1">
        <v>43714</v>
      </c>
      <c r="B927">
        <v>298.17001299999998</v>
      </c>
      <c r="C927">
        <v>298.76001000000002</v>
      </c>
      <c r="D927">
        <v>297.42001299999998</v>
      </c>
      <c r="E927">
        <v>298.04998799999998</v>
      </c>
      <c r="F927">
        <v>289.816193</v>
      </c>
      <c r="G927">
        <v>49584300</v>
      </c>
      <c r="I927" s="7">
        <f t="shared" si="73"/>
        <v>3.1562788862604758E-3</v>
      </c>
      <c r="J927" s="6">
        <f t="shared" si="74"/>
        <v>-1.3430729655445628E-3</v>
      </c>
      <c r="K927" s="10">
        <v>5</v>
      </c>
      <c r="L927" s="11">
        <f t="shared" si="70"/>
        <v>2019</v>
      </c>
      <c r="M927">
        <f t="shared" si="71"/>
        <v>9</v>
      </c>
      <c r="N927">
        <f t="shared" si="72"/>
        <v>6</v>
      </c>
    </row>
    <row r="928" spans="1:14" ht="18.95" hidden="1" customHeight="1" x14ac:dyDescent="0.35">
      <c r="A928" s="1">
        <v>43717</v>
      </c>
      <c r="B928">
        <v>299.14001500000001</v>
      </c>
      <c r="C928">
        <v>299.23998999999998</v>
      </c>
      <c r="D928">
        <v>297.16000400000001</v>
      </c>
      <c r="E928">
        <v>298.20001200000002</v>
      </c>
      <c r="F928">
        <v>289.96203600000001</v>
      </c>
      <c r="G928">
        <v>51260300</v>
      </c>
      <c r="I928" s="7">
        <f t="shared" si="73"/>
        <v>3.9926255591729558E-3</v>
      </c>
      <c r="J928" s="6">
        <f t="shared" si="74"/>
        <v>-2.9860225996720053E-3</v>
      </c>
      <c r="K928" s="10">
        <v>1</v>
      </c>
      <c r="L928" s="11">
        <f t="shared" si="70"/>
        <v>2019</v>
      </c>
      <c r="M928">
        <f t="shared" si="71"/>
        <v>9</v>
      </c>
      <c r="N928">
        <f t="shared" si="72"/>
        <v>9</v>
      </c>
    </row>
    <row r="929" spans="1:14" ht="18.95" hidden="1" customHeight="1" x14ac:dyDescent="0.35">
      <c r="A929" s="1">
        <v>43718</v>
      </c>
      <c r="B929">
        <v>297.35998499999999</v>
      </c>
      <c r="C929">
        <v>298.20001200000002</v>
      </c>
      <c r="D929">
        <v>295.97000100000002</v>
      </c>
      <c r="E929">
        <v>298.13000499999998</v>
      </c>
      <c r="F929">
        <v>289.89395100000002</v>
      </c>
      <c r="G929">
        <v>57947100</v>
      </c>
      <c r="I929" s="7">
        <f t="shared" si="73"/>
        <v>0</v>
      </c>
      <c r="J929" s="6">
        <f t="shared" si="74"/>
        <v>-7.478239135684509E-3</v>
      </c>
      <c r="K929" s="10">
        <v>2</v>
      </c>
      <c r="L929" s="11">
        <f t="shared" si="70"/>
        <v>2019</v>
      </c>
      <c r="M929">
        <f t="shared" si="71"/>
        <v>9</v>
      </c>
      <c r="N929">
        <f t="shared" si="72"/>
        <v>10</v>
      </c>
    </row>
    <row r="930" spans="1:14" ht="18.95" hidden="1" customHeight="1" x14ac:dyDescent="0.35">
      <c r="A930" s="1">
        <v>43719</v>
      </c>
      <c r="B930">
        <v>298.47000100000002</v>
      </c>
      <c r="C930">
        <v>300.33999599999999</v>
      </c>
      <c r="D930">
        <v>297.75</v>
      </c>
      <c r="E930">
        <v>300.25</v>
      </c>
      <c r="F930">
        <v>291.95541400000002</v>
      </c>
      <c r="G930">
        <v>68821100</v>
      </c>
      <c r="I930" s="7">
        <f t="shared" si="73"/>
        <v>7.4128432661449235E-3</v>
      </c>
      <c r="J930" s="6">
        <f t="shared" si="74"/>
        <v>-1.2746284963835923E-3</v>
      </c>
      <c r="K930" s="10">
        <v>3</v>
      </c>
      <c r="L930" s="11">
        <f t="shared" si="70"/>
        <v>2019</v>
      </c>
      <c r="M930">
        <f t="shared" si="71"/>
        <v>9</v>
      </c>
      <c r="N930">
        <f t="shared" si="72"/>
        <v>11</v>
      </c>
    </row>
    <row r="931" spans="1:14" ht="18.95" hidden="1" customHeight="1" x14ac:dyDescent="0.35">
      <c r="A931" s="1">
        <v>43720</v>
      </c>
      <c r="B931">
        <v>301.25</v>
      </c>
      <c r="C931">
        <v>302.459991</v>
      </c>
      <c r="D931">
        <v>300.41000400000001</v>
      </c>
      <c r="E931">
        <v>301.290009</v>
      </c>
      <c r="F931">
        <v>292.96670499999999</v>
      </c>
      <c r="G931">
        <v>72908700</v>
      </c>
      <c r="I931" s="7">
        <f t="shared" si="73"/>
        <v>7.3605029142381423E-3</v>
      </c>
      <c r="J931" s="6">
        <f t="shared" si="74"/>
        <v>5.329025811823977E-4</v>
      </c>
      <c r="K931" s="10">
        <v>4</v>
      </c>
      <c r="L931" s="11">
        <f t="shared" si="70"/>
        <v>2019</v>
      </c>
      <c r="M931">
        <f t="shared" si="71"/>
        <v>9</v>
      </c>
      <c r="N931">
        <f t="shared" si="72"/>
        <v>12</v>
      </c>
    </row>
    <row r="932" spans="1:14" ht="18.95" hidden="1" customHeight="1" x14ac:dyDescent="0.35">
      <c r="A932" s="1">
        <v>43721</v>
      </c>
      <c r="B932">
        <v>301.77999899999998</v>
      </c>
      <c r="C932">
        <v>302.17001299999998</v>
      </c>
      <c r="D932">
        <v>300.67999300000002</v>
      </c>
      <c r="E932">
        <v>301.08999599999999</v>
      </c>
      <c r="F932">
        <v>292.77221700000001</v>
      </c>
      <c r="G932">
        <v>62104800</v>
      </c>
      <c r="I932" s="7">
        <f t="shared" si="73"/>
        <v>2.9207871941083364E-3</v>
      </c>
      <c r="J932" s="6">
        <f t="shared" si="74"/>
        <v>-2.0246804798627533E-3</v>
      </c>
      <c r="K932" s="10">
        <v>5</v>
      </c>
      <c r="L932" s="11">
        <f t="shared" si="70"/>
        <v>2019</v>
      </c>
      <c r="M932">
        <f t="shared" si="71"/>
        <v>9</v>
      </c>
      <c r="N932">
        <f t="shared" si="72"/>
        <v>13</v>
      </c>
    </row>
    <row r="933" spans="1:14" ht="18.95" hidden="1" customHeight="1" x14ac:dyDescent="0.35">
      <c r="A933" s="1">
        <v>43724</v>
      </c>
      <c r="B933">
        <v>299.83999599999999</v>
      </c>
      <c r="C933">
        <v>301.14001500000001</v>
      </c>
      <c r="D933">
        <v>299.45001200000002</v>
      </c>
      <c r="E933">
        <v>300.16000400000001</v>
      </c>
      <c r="F933">
        <v>291.86788899999999</v>
      </c>
      <c r="G933">
        <v>58191200</v>
      </c>
      <c r="I933" s="7">
        <f t="shared" si="73"/>
        <v>1.6612640959356301E-4</v>
      </c>
      <c r="J933" s="6">
        <f t="shared" si="74"/>
        <v>-5.4468232813685716E-3</v>
      </c>
      <c r="K933" s="10">
        <v>1</v>
      </c>
      <c r="L933" s="11">
        <f t="shared" si="70"/>
        <v>2019</v>
      </c>
      <c r="M933">
        <f t="shared" si="71"/>
        <v>9</v>
      </c>
      <c r="N933">
        <f t="shared" si="72"/>
        <v>16</v>
      </c>
    </row>
    <row r="934" spans="1:14" ht="18.95" hidden="1" customHeight="1" x14ac:dyDescent="0.35">
      <c r="A934" s="1">
        <v>43725</v>
      </c>
      <c r="B934">
        <v>299.94000199999999</v>
      </c>
      <c r="C934">
        <v>301.01998900000001</v>
      </c>
      <c r="D934">
        <v>299.75</v>
      </c>
      <c r="E934">
        <v>300.92001299999998</v>
      </c>
      <c r="F934">
        <v>292.60690299999999</v>
      </c>
      <c r="G934">
        <v>41475500</v>
      </c>
      <c r="I934" s="7">
        <f t="shared" si="73"/>
        <v>2.8650885812221494E-3</v>
      </c>
      <c r="J934" s="6">
        <f t="shared" si="74"/>
        <v>-1.3659514743343849E-3</v>
      </c>
      <c r="K934" s="10">
        <v>2</v>
      </c>
      <c r="L934" s="11">
        <f t="shared" si="70"/>
        <v>2019</v>
      </c>
      <c r="M934">
        <f t="shared" si="71"/>
        <v>9</v>
      </c>
      <c r="N934">
        <f t="shared" si="72"/>
        <v>17</v>
      </c>
    </row>
    <row r="935" spans="1:14" ht="18.95" customHeight="1" x14ac:dyDescent="0.35">
      <c r="A935" s="1">
        <v>43726</v>
      </c>
      <c r="B935">
        <v>300.48998999999998</v>
      </c>
      <c r="C935">
        <v>301.22000100000002</v>
      </c>
      <c r="D935">
        <v>298.23998999999998</v>
      </c>
      <c r="E935">
        <v>301.10000600000001</v>
      </c>
      <c r="F935">
        <v>292.78192100000001</v>
      </c>
      <c r="G935">
        <v>73375800</v>
      </c>
      <c r="H935" t="s">
        <v>13</v>
      </c>
      <c r="I935" s="7">
        <f t="shared" si="73"/>
        <v>9.9690278825038362E-4</v>
      </c>
      <c r="J935" s="6">
        <f t="shared" si="74"/>
        <v>-8.9060975814859011E-3</v>
      </c>
      <c r="K935" s="10">
        <v>3</v>
      </c>
      <c r="L935" s="11">
        <f t="shared" si="70"/>
        <v>2019</v>
      </c>
      <c r="M935">
        <f t="shared" si="71"/>
        <v>9</v>
      </c>
      <c r="N935">
        <f t="shared" si="72"/>
        <v>18</v>
      </c>
    </row>
    <row r="936" spans="1:14" ht="18.95" customHeight="1" x14ac:dyDescent="0.35">
      <c r="A936" s="1">
        <v>43727</v>
      </c>
      <c r="B936">
        <v>301.52999899999998</v>
      </c>
      <c r="C936">
        <v>302.63000499999998</v>
      </c>
      <c r="D936">
        <v>300.709991</v>
      </c>
      <c r="E936">
        <v>301.07998700000002</v>
      </c>
      <c r="F936">
        <v>292.762451</v>
      </c>
      <c r="G936">
        <v>76560500</v>
      </c>
      <c r="H936" t="s">
        <v>12</v>
      </c>
      <c r="I936" s="7">
        <f t="shared" si="73"/>
        <v>5.0813648937621586E-3</v>
      </c>
      <c r="J936" s="6">
        <f t="shared" si="74"/>
        <v>-1.2953005387851282E-3</v>
      </c>
      <c r="K936" s="10">
        <v>4</v>
      </c>
      <c r="L936" s="11">
        <f t="shared" si="70"/>
        <v>2019</v>
      </c>
      <c r="M936">
        <f t="shared" si="71"/>
        <v>9</v>
      </c>
      <c r="N936">
        <f t="shared" si="72"/>
        <v>19</v>
      </c>
    </row>
    <row r="937" spans="1:14" ht="18.95" customHeight="1" x14ac:dyDescent="0.4">
      <c r="A937" s="1">
        <v>43728</v>
      </c>
      <c r="B937">
        <v>300.35998499999999</v>
      </c>
      <c r="C937">
        <v>300.67001299999998</v>
      </c>
      <c r="D937">
        <v>297.41000400000001</v>
      </c>
      <c r="E937">
        <v>298.27999899999998</v>
      </c>
      <c r="F937">
        <v>291.379211</v>
      </c>
      <c r="G937">
        <v>89565000</v>
      </c>
      <c r="H937" t="s">
        <v>11</v>
      </c>
      <c r="I937" s="7">
        <f t="shared" si="73"/>
        <v>-1.361678018140853E-3</v>
      </c>
      <c r="J937" s="33">
        <f t="shared" si="74"/>
        <v>-1.2189395371536274E-2</v>
      </c>
      <c r="K937" s="10">
        <v>5</v>
      </c>
      <c r="L937" s="11">
        <f t="shared" si="70"/>
        <v>2019</v>
      </c>
      <c r="M937">
        <f t="shared" si="71"/>
        <v>9</v>
      </c>
      <c r="N937">
        <f t="shared" si="72"/>
        <v>20</v>
      </c>
    </row>
    <row r="938" spans="1:14" ht="18.95" hidden="1" customHeight="1" x14ac:dyDescent="0.35">
      <c r="A938" s="1">
        <v>43731</v>
      </c>
      <c r="B938">
        <v>297.54998799999998</v>
      </c>
      <c r="C938">
        <v>299</v>
      </c>
      <c r="D938">
        <v>297.26998900000001</v>
      </c>
      <c r="E938">
        <v>298.209991</v>
      </c>
      <c r="F938">
        <v>291.31082199999997</v>
      </c>
      <c r="G938">
        <v>43476800</v>
      </c>
      <c r="I938" s="7">
        <f t="shared" si="73"/>
        <v>2.4138427062286023E-3</v>
      </c>
      <c r="J938" s="6">
        <f t="shared" si="74"/>
        <v>-3.3861137300056307E-3</v>
      </c>
      <c r="K938" s="10">
        <v>1</v>
      </c>
      <c r="L938" s="11">
        <f t="shared" si="70"/>
        <v>2019</v>
      </c>
      <c r="M938">
        <f t="shared" si="71"/>
        <v>9</v>
      </c>
      <c r="N938">
        <f t="shared" si="72"/>
        <v>23</v>
      </c>
    </row>
    <row r="939" spans="1:14" ht="18.95" hidden="1" customHeight="1" x14ac:dyDescent="0.35">
      <c r="A939" s="1">
        <v>43732</v>
      </c>
      <c r="B939">
        <v>299.41000400000001</v>
      </c>
      <c r="C939">
        <v>299.83999599999999</v>
      </c>
      <c r="D939">
        <v>294.80999800000001</v>
      </c>
      <c r="E939">
        <v>295.86999500000002</v>
      </c>
      <c r="F939">
        <v>289.02502399999997</v>
      </c>
      <c r="G939">
        <v>94869400</v>
      </c>
      <c r="I939" s="7">
        <f t="shared" si="73"/>
        <v>5.465963747673306E-3</v>
      </c>
      <c r="J939" s="6">
        <f t="shared" si="74"/>
        <v>-1.1401338327393581E-2</v>
      </c>
      <c r="K939" s="10">
        <v>2</v>
      </c>
      <c r="L939" s="11">
        <f t="shared" si="70"/>
        <v>2019</v>
      </c>
      <c r="M939">
        <f t="shared" si="71"/>
        <v>9</v>
      </c>
      <c r="N939">
        <f t="shared" si="72"/>
        <v>24</v>
      </c>
    </row>
    <row r="940" spans="1:14" ht="18.95" hidden="1" customHeight="1" x14ac:dyDescent="0.35">
      <c r="A940" s="1">
        <v>43733</v>
      </c>
      <c r="B940">
        <v>295.959991</v>
      </c>
      <c r="C940">
        <v>298.10998499999999</v>
      </c>
      <c r="D940">
        <v>294.32998700000002</v>
      </c>
      <c r="E940">
        <v>297.61999500000002</v>
      </c>
      <c r="F940">
        <v>290.73449699999998</v>
      </c>
      <c r="G940">
        <v>71854000</v>
      </c>
      <c r="I940" s="7">
        <f t="shared" si="73"/>
        <v>7.5708589510740266E-3</v>
      </c>
      <c r="J940" s="6">
        <f t="shared" si="74"/>
        <v>-5.2050158043231119E-3</v>
      </c>
      <c r="K940" s="10">
        <v>3</v>
      </c>
      <c r="L940" s="11">
        <f t="shared" si="70"/>
        <v>2019</v>
      </c>
      <c r="M940">
        <f t="shared" si="71"/>
        <v>9</v>
      </c>
      <c r="N940">
        <f t="shared" si="72"/>
        <v>25</v>
      </c>
    </row>
    <row r="941" spans="1:14" ht="18.95" hidden="1" customHeight="1" x14ac:dyDescent="0.35">
      <c r="A941" s="1">
        <v>43734</v>
      </c>
      <c r="B941">
        <v>297.63000499999998</v>
      </c>
      <c r="C941">
        <v>297.85998499999999</v>
      </c>
      <c r="D941">
        <v>295.45001200000002</v>
      </c>
      <c r="E941">
        <v>297</v>
      </c>
      <c r="F941">
        <v>290.12884500000001</v>
      </c>
      <c r="G941">
        <v>56179700</v>
      </c>
      <c r="I941" s="7">
        <f t="shared" si="73"/>
        <v>8.0636383318257062E-4</v>
      </c>
      <c r="J941" s="6">
        <f t="shared" si="74"/>
        <v>-7.2911196709078696E-3</v>
      </c>
      <c r="K941" s="10">
        <v>4</v>
      </c>
      <c r="L941" s="11">
        <f t="shared" si="70"/>
        <v>2019</v>
      </c>
      <c r="M941">
        <f t="shared" si="71"/>
        <v>9</v>
      </c>
      <c r="N941">
        <f t="shared" si="72"/>
        <v>26</v>
      </c>
    </row>
    <row r="942" spans="1:14" ht="18.95" hidden="1" customHeight="1" x14ac:dyDescent="0.35">
      <c r="A942" s="1">
        <v>43735</v>
      </c>
      <c r="B942">
        <v>297.82998700000002</v>
      </c>
      <c r="C942">
        <v>297.95001200000002</v>
      </c>
      <c r="D942">
        <v>293.69000199999999</v>
      </c>
      <c r="E942">
        <v>295.39999399999999</v>
      </c>
      <c r="F942">
        <v>288.56585699999999</v>
      </c>
      <c r="G942">
        <v>84746600</v>
      </c>
      <c r="I942" s="7">
        <f t="shared" si="73"/>
        <v>3.1986936026936539E-3</v>
      </c>
      <c r="J942" s="6">
        <f t="shared" si="74"/>
        <v>-1.1144774410774435E-2</v>
      </c>
      <c r="K942" s="10">
        <v>5</v>
      </c>
      <c r="L942" s="11">
        <f t="shared" si="70"/>
        <v>2019</v>
      </c>
      <c r="M942">
        <f t="shared" si="71"/>
        <v>9</v>
      </c>
      <c r="N942">
        <f t="shared" si="72"/>
        <v>27</v>
      </c>
    </row>
    <row r="943" spans="1:14" ht="18.95" hidden="1" customHeight="1" x14ac:dyDescent="0.35">
      <c r="A943" s="1">
        <v>43738</v>
      </c>
      <c r="B943">
        <v>295.97000100000002</v>
      </c>
      <c r="C943">
        <v>297.54998799999998</v>
      </c>
      <c r="D943">
        <v>295.92001299999998</v>
      </c>
      <c r="E943">
        <v>296.76998900000001</v>
      </c>
      <c r="F943">
        <v>289.90414399999997</v>
      </c>
      <c r="G943">
        <v>51662400</v>
      </c>
      <c r="I943" s="7">
        <f t="shared" si="73"/>
        <v>7.2782465933292888E-3</v>
      </c>
      <c r="J943" s="6">
        <f t="shared" si="74"/>
        <v>1.760389338396502E-3</v>
      </c>
      <c r="K943" s="10">
        <v>1</v>
      </c>
      <c r="L943" s="11">
        <f t="shared" si="70"/>
        <v>2019</v>
      </c>
      <c r="M943">
        <f t="shared" si="71"/>
        <v>9</v>
      </c>
      <c r="N943">
        <f t="shared" si="72"/>
        <v>30</v>
      </c>
    </row>
    <row r="944" spans="1:14" ht="18.95" hidden="1" customHeight="1" x14ac:dyDescent="0.35">
      <c r="A944" s="1">
        <v>43739</v>
      </c>
      <c r="B944">
        <v>297.73998999999998</v>
      </c>
      <c r="C944">
        <v>298.459991</v>
      </c>
      <c r="D944">
        <v>293</v>
      </c>
      <c r="E944">
        <v>293.23998999999998</v>
      </c>
      <c r="F944">
        <v>286.45581099999998</v>
      </c>
      <c r="G944">
        <v>88242400</v>
      </c>
      <c r="I944" s="7">
        <f t="shared" si="73"/>
        <v>5.6946526355129276E-3</v>
      </c>
      <c r="J944" s="6">
        <f t="shared" si="74"/>
        <v>-1.2703403779820908E-2</v>
      </c>
      <c r="K944" s="10">
        <v>2</v>
      </c>
      <c r="L944" s="11">
        <f t="shared" si="70"/>
        <v>2019</v>
      </c>
      <c r="M944">
        <f t="shared" si="71"/>
        <v>10</v>
      </c>
      <c r="N944">
        <f t="shared" si="72"/>
        <v>1</v>
      </c>
    </row>
    <row r="945" spans="1:14" ht="18.95" hidden="1" customHeight="1" x14ac:dyDescent="0.35">
      <c r="A945" s="1">
        <v>43740</v>
      </c>
      <c r="B945">
        <v>291.5</v>
      </c>
      <c r="C945">
        <v>291.51001000000002</v>
      </c>
      <c r="D945">
        <v>286.64001500000001</v>
      </c>
      <c r="E945">
        <v>288.05999800000001</v>
      </c>
      <c r="F945">
        <v>281.395691</v>
      </c>
      <c r="G945">
        <v>122539500</v>
      </c>
      <c r="I945" s="7">
        <f t="shared" si="73"/>
        <v>-5.899536417253169E-3</v>
      </c>
      <c r="J945" s="6">
        <f t="shared" si="74"/>
        <v>-2.2507076882658374E-2</v>
      </c>
      <c r="K945" s="10">
        <v>3</v>
      </c>
      <c r="L945" s="11">
        <f t="shared" si="70"/>
        <v>2019</v>
      </c>
      <c r="M945">
        <f t="shared" si="71"/>
        <v>10</v>
      </c>
      <c r="N945">
        <f t="shared" si="72"/>
        <v>2</v>
      </c>
    </row>
    <row r="946" spans="1:14" ht="18.95" hidden="1" customHeight="1" x14ac:dyDescent="0.35">
      <c r="A946" s="1">
        <v>43741</v>
      </c>
      <c r="B946">
        <v>287.80999800000001</v>
      </c>
      <c r="C946">
        <v>290.45001200000002</v>
      </c>
      <c r="D946">
        <v>284.82000699999998</v>
      </c>
      <c r="E946">
        <v>290.42001299999998</v>
      </c>
      <c r="F946">
        <v>283.70105000000001</v>
      </c>
      <c r="G946">
        <v>85278800</v>
      </c>
      <c r="I946" s="7">
        <f t="shared" si="73"/>
        <v>8.2969312524955579E-3</v>
      </c>
      <c r="J946" s="6">
        <f t="shared" si="74"/>
        <v>-1.1247625572780959E-2</v>
      </c>
      <c r="K946" s="10">
        <v>4</v>
      </c>
      <c r="L946" s="11">
        <f t="shared" si="70"/>
        <v>2019</v>
      </c>
      <c r="M946">
        <f t="shared" si="71"/>
        <v>10</v>
      </c>
      <c r="N946">
        <f t="shared" si="72"/>
        <v>3</v>
      </c>
    </row>
    <row r="947" spans="1:14" ht="18.95" hidden="1" customHeight="1" x14ac:dyDescent="0.35">
      <c r="A947" s="1">
        <v>43742</v>
      </c>
      <c r="B947">
        <v>291.14001500000001</v>
      </c>
      <c r="C947">
        <v>294.63000499999998</v>
      </c>
      <c r="D947">
        <v>291.07998700000002</v>
      </c>
      <c r="E947">
        <v>294.35000600000001</v>
      </c>
      <c r="F947">
        <v>287.54016100000001</v>
      </c>
      <c r="G947">
        <v>65091200</v>
      </c>
      <c r="I947" s="7">
        <f t="shared" si="73"/>
        <v>1.4496218619754694E-2</v>
      </c>
      <c r="J947" s="6">
        <f t="shared" si="74"/>
        <v>2.2724811323523832E-3</v>
      </c>
      <c r="K947" s="10">
        <v>5</v>
      </c>
      <c r="L947" s="11">
        <f t="shared" si="70"/>
        <v>2019</v>
      </c>
      <c r="M947">
        <f t="shared" si="71"/>
        <v>10</v>
      </c>
      <c r="N947">
        <f t="shared" si="72"/>
        <v>4</v>
      </c>
    </row>
    <row r="948" spans="1:14" ht="18.95" hidden="1" customHeight="1" x14ac:dyDescent="0.35">
      <c r="A948" s="1">
        <v>43745</v>
      </c>
      <c r="B948">
        <v>293.47000100000002</v>
      </c>
      <c r="C948">
        <v>295.26001000000002</v>
      </c>
      <c r="D948">
        <v>292.76998900000001</v>
      </c>
      <c r="E948">
        <v>293.07998700000002</v>
      </c>
      <c r="F948">
        <v>286.29950000000002</v>
      </c>
      <c r="G948">
        <v>59610500</v>
      </c>
      <c r="I948" s="7">
        <f t="shared" si="73"/>
        <v>3.0915711956874051E-3</v>
      </c>
      <c r="J948" s="6">
        <f t="shared" si="74"/>
        <v>-5.3678171149756935E-3</v>
      </c>
      <c r="K948" s="10">
        <v>1</v>
      </c>
      <c r="L948" s="11">
        <f t="shared" si="70"/>
        <v>2019</v>
      </c>
      <c r="M948">
        <f t="shared" si="71"/>
        <v>10</v>
      </c>
      <c r="N948">
        <f t="shared" si="72"/>
        <v>7</v>
      </c>
    </row>
    <row r="949" spans="1:14" ht="18.95" hidden="1" customHeight="1" x14ac:dyDescent="0.35">
      <c r="A949" s="1">
        <v>43746</v>
      </c>
      <c r="B949">
        <v>291.040009</v>
      </c>
      <c r="C949">
        <v>291.85000600000001</v>
      </c>
      <c r="D949">
        <v>288.48998999999998</v>
      </c>
      <c r="E949">
        <v>288.52999899999998</v>
      </c>
      <c r="F949">
        <v>281.85479700000002</v>
      </c>
      <c r="G949">
        <v>95708100</v>
      </c>
      <c r="I949" s="7">
        <f t="shared" si="73"/>
        <v>-4.1967416901789656E-3</v>
      </c>
      <c r="J949" s="6">
        <f t="shared" si="74"/>
        <v>-1.5661243358796925E-2</v>
      </c>
      <c r="K949" s="10">
        <v>2</v>
      </c>
      <c r="L949" s="11">
        <f t="shared" si="70"/>
        <v>2019</v>
      </c>
      <c r="M949">
        <f t="shared" si="71"/>
        <v>10</v>
      </c>
      <c r="N949">
        <f t="shared" si="72"/>
        <v>8</v>
      </c>
    </row>
    <row r="950" spans="1:14" ht="18.95" hidden="1" customHeight="1" x14ac:dyDescent="0.35">
      <c r="A950" s="1">
        <v>43747</v>
      </c>
      <c r="B950">
        <v>290.75</v>
      </c>
      <c r="C950">
        <v>292.29998799999998</v>
      </c>
      <c r="D950">
        <v>290.05999800000001</v>
      </c>
      <c r="E950">
        <v>291.26998900000001</v>
      </c>
      <c r="F950">
        <v>284.53143299999999</v>
      </c>
      <c r="G950">
        <v>62359400</v>
      </c>
      <c r="I950" s="7">
        <f t="shared" si="73"/>
        <v>1.3066194201872263E-2</v>
      </c>
      <c r="J950" s="6">
        <f t="shared" si="74"/>
        <v>5.302738035222577E-3</v>
      </c>
      <c r="K950" s="10">
        <v>3</v>
      </c>
      <c r="L950" s="11">
        <f t="shared" si="70"/>
        <v>2019</v>
      </c>
      <c r="M950">
        <f t="shared" si="71"/>
        <v>10</v>
      </c>
      <c r="N950">
        <f t="shared" si="72"/>
        <v>9</v>
      </c>
    </row>
    <row r="951" spans="1:14" ht="18.95" hidden="1" customHeight="1" x14ac:dyDescent="0.35">
      <c r="A951" s="1">
        <v>43748</v>
      </c>
      <c r="B951">
        <v>291.17999300000002</v>
      </c>
      <c r="C951">
        <v>294.209991</v>
      </c>
      <c r="D951">
        <v>291</v>
      </c>
      <c r="E951">
        <v>293.23998999999998</v>
      </c>
      <c r="F951">
        <v>286.45581099999998</v>
      </c>
      <c r="G951">
        <v>55296300</v>
      </c>
      <c r="I951" s="7">
        <f t="shared" si="73"/>
        <v>1.0093734717035995E-2</v>
      </c>
      <c r="J951" s="6">
        <f t="shared" si="74"/>
        <v>-9.2693724103518808E-4</v>
      </c>
      <c r="K951" s="10">
        <v>4</v>
      </c>
      <c r="L951" s="11">
        <f t="shared" si="70"/>
        <v>2019</v>
      </c>
      <c r="M951">
        <f t="shared" si="71"/>
        <v>10</v>
      </c>
      <c r="N951">
        <f t="shared" si="72"/>
        <v>10</v>
      </c>
    </row>
    <row r="952" spans="1:14" ht="18.95" hidden="1" customHeight="1" x14ac:dyDescent="0.35">
      <c r="A952" s="1">
        <v>43749</v>
      </c>
      <c r="B952">
        <v>296.26998900000001</v>
      </c>
      <c r="C952">
        <v>298.73998999999998</v>
      </c>
      <c r="D952">
        <v>296.14001500000001</v>
      </c>
      <c r="E952">
        <v>296.27999899999998</v>
      </c>
      <c r="F952">
        <v>289.425476</v>
      </c>
      <c r="G952">
        <v>98720400</v>
      </c>
      <c r="I952" s="7">
        <f t="shared" si="73"/>
        <v>1.8755968447550418E-2</v>
      </c>
      <c r="J952" s="6">
        <f t="shared" si="74"/>
        <v>9.8895958903832595E-3</v>
      </c>
      <c r="K952" s="10">
        <v>5</v>
      </c>
      <c r="L952" s="11">
        <f t="shared" si="70"/>
        <v>2019</v>
      </c>
      <c r="M952">
        <f t="shared" si="71"/>
        <v>10</v>
      </c>
      <c r="N952">
        <f t="shared" si="72"/>
        <v>11</v>
      </c>
    </row>
    <row r="953" spans="1:14" ht="18.95" hidden="1" customHeight="1" x14ac:dyDescent="0.35">
      <c r="A953" s="1">
        <v>43752</v>
      </c>
      <c r="B953">
        <v>295.92999300000002</v>
      </c>
      <c r="C953">
        <v>296.67001299999998</v>
      </c>
      <c r="D953">
        <v>295.57000699999998</v>
      </c>
      <c r="E953">
        <v>295.95001200000002</v>
      </c>
      <c r="F953">
        <v>289.10311899999999</v>
      </c>
      <c r="G953">
        <v>40394800</v>
      </c>
      <c r="I953" s="7">
        <f t="shared" si="73"/>
        <v>1.3163696547737868E-3</v>
      </c>
      <c r="J953" s="6">
        <f t="shared" si="74"/>
        <v>-2.3963548076021148E-3</v>
      </c>
      <c r="K953" s="10">
        <v>1</v>
      </c>
      <c r="L953" s="11">
        <f t="shared" si="70"/>
        <v>2019</v>
      </c>
      <c r="M953">
        <f t="shared" si="71"/>
        <v>10</v>
      </c>
      <c r="N953">
        <f t="shared" si="72"/>
        <v>14</v>
      </c>
    </row>
    <row r="954" spans="1:14" ht="18.95" hidden="1" customHeight="1" x14ac:dyDescent="0.35">
      <c r="A954" s="1">
        <v>43753</v>
      </c>
      <c r="B954">
        <v>297.10000600000001</v>
      </c>
      <c r="C954">
        <v>299.70001200000002</v>
      </c>
      <c r="D954">
        <v>296.97000100000002</v>
      </c>
      <c r="E954">
        <v>298.88000499999998</v>
      </c>
      <c r="F954">
        <v>291.96533199999999</v>
      </c>
      <c r="G954">
        <v>46754500</v>
      </c>
      <c r="I954" s="7">
        <f t="shared" si="73"/>
        <v>1.2671058786779167E-2</v>
      </c>
      <c r="J954" s="6">
        <f t="shared" si="74"/>
        <v>3.4464908215648578E-3</v>
      </c>
      <c r="K954" s="10">
        <v>2</v>
      </c>
      <c r="L954" s="11">
        <f t="shared" si="70"/>
        <v>2019</v>
      </c>
      <c r="M954">
        <f t="shared" si="71"/>
        <v>10</v>
      </c>
      <c r="N954">
        <f t="shared" si="72"/>
        <v>15</v>
      </c>
    </row>
    <row r="955" spans="1:14" ht="18.95" hidden="1" customHeight="1" x14ac:dyDescent="0.35">
      <c r="A955" s="1">
        <v>43754</v>
      </c>
      <c r="B955">
        <v>298.36999500000002</v>
      </c>
      <c r="C955">
        <v>299.16000400000001</v>
      </c>
      <c r="D955">
        <v>297.92001299999998</v>
      </c>
      <c r="E955">
        <v>298.39999399999999</v>
      </c>
      <c r="F955">
        <v>291.49646000000001</v>
      </c>
      <c r="G955">
        <v>48928200</v>
      </c>
      <c r="I955" s="7">
        <f t="shared" si="73"/>
        <v>9.368274736211681E-4</v>
      </c>
      <c r="J955" s="6">
        <f t="shared" si="74"/>
        <v>-3.2119646143608698E-3</v>
      </c>
      <c r="K955" s="10">
        <v>3</v>
      </c>
      <c r="L955" s="11">
        <f t="shared" si="70"/>
        <v>2019</v>
      </c>
      <c r="M955">
        <f t="shared" si="71"/>
        <v>10</v>
      </c>
      <c r="N955">
        <f t="shared" si="72"/>
        <v>16</v>
      </c>
    </row>
    <row r="956" spans="1:14" ht="18.95" hidden="1" customHeight="1" x14ac:dyDescent="0.35">
      <c r="A956" s="1">
        <v>43755</v>
      </c>
      <c r="B956">
        <v>299.67999300000002</v>
      </c>
      <c r="C956">
        <v>300.23998999999998</v>
      </c>
      <c r="D956">
        <v>298.51998900000001</v>
      </c>
      <c r="E956">
        <v>299.27999899999998</v>
      </c>
      <c r="F956">
        <v>292.35607900000002</v>
      </c>
      <c r="G956">
        <v>45736600</v>
      </c>
      <c r="I956" s="7">
        <f t="shared" si="73"/>
        <v>6.1662065583016909E-3</v>
      </c>
      <c r="J956" s="6">
        <f t="shared" si="74"/>
        <v>4.0212802417153258E-4</v>
      </c>
      <c r="K956" s="10">
        <v>4</v>
      </c>
      <c r="L956" s="11">
        <f t="shared" si="70"/>
        <v>2019</v>
      </c>
      <c r="M956">
        <f t="shared" si="71"/>
        <v>10</v>
      </c>
      <c r="N956">
        <f t="shared" si="72"/>
        <v>17</v>
      </c>
    </row>
    <row r="957" spans="1:14" ht="18.95" hidden="1" customHeight="1" x14ac:dyDescent="0.35">
      <c r="A957" s="1">
        <v>43756</v>
      </c>
      <c r="B957">
        <v>298.69000199999999</v>
      </c>
      <c r="C957">
        <v>299.39999399999999</v>
      </c>
      <c r="D957">
        <v>297.02999899999998</v>
      </c>
      <c r="E957">
        <v>297.97000100000002</v>
      </c>
      <c r="F957">
        <v>291.07638500000002</v>
      </c>
      <c r="G957">
        <v>64304000</v>
      </c>
      <c r="I957" s="7">
        <f t="shared" si="73"/>
        <v>4.0094560411976337E-4</v>
      </c>
      <c r="J957" s="6">
        <f t="shared" si="74"/>
        <v>-7.5180433290498649E-3</v>
      </c>
      <c r="K957" s="10">
        <v>5</v>
      </c>
      <c r="L957" s="11">
        <f t="shared" si="70"/>
        <v>2019</v>
      </c>
      <c r="M957">
        <f t="shared" si="71"/>
        <v>10</v>
      </c>
      <c r="N957">
        <f t="shared" si="72"/>
        <v>18</v>
      </c>
    </row>
    <row r="958" spans="1:14" ht="18.95" hidden="1" customHeight="1" x14ac:dyDescent="0.35">
      <c r="A958" s="1">
        <v>43759</v>
      </c>
      <c r="B958">
        <v>299.42001299999998</v>
      </c>
      <c r="C958">
        <v>300.209991</v>
      </c>
      <c r="D958">
        <v>298.94000199999999</v>
      </c>
      <c r="E958">
        <v>299.98998999999998</v>
      </c>
      <c r="F958">
        <v>293.049622</v>
      </c>
      <c r="G958">
        <v>39048600</v>
      </c>
      <c r="I958" s="7">
        <f t="shared" si="73"/>
        <v>7.5175017366932093E-3</v>
      </c>
      <c r="J958" s="6">
        <f t="shared" si="74"/>
        <v>3.2553646230983092E-3</v>
      </c>
      <c r="K958" s="10">
        <v>1</v>
      </c>
      <c r="L958" s="11">
        <f t="shared" si="70"/>
        <v>2019</v>
      </c>
      <c r="M958">
        <f t="shared" si="71"/>
        <v>10</v>
      </c>
      <c r="N958">
        <f t="shared" si="72"/>
        <v>21</v>
      </c>
    </row>
    <row r="959" spans="1:14" ht="18.95" hidden="1" customHeight="1" x14ac:dyDescent="0.35">
      <c r="A959" s="1">
        <v>43760</v>
      </c>
      <c r="B959">
        <v>300.57998700000002</v>
      </c>
      <c r="C959">
        <v>300.89999399999999</v>
      </c>
      <c r="D959">
        <v>298.91000400000001</v>
      </c>
      <c r="E959">
        <v>299.01001000000002</v>
      </c>
      <c r="F959">
        <v>292.09231599999998</v>
      </c>
      <c r="G959">
        <v>48594700</v>
      </c>
      <c r="I959" s="7">
        <f t="shared" si="73"/>
        <v>3.0334478827110699E-3</v>
      </c>
      <c r="J959" s="6">
        <f t="shared" si="74"/>
        <v>-3.6000734557841835E-3</v>
      </c>
      <c r="K959" s="10">
        <v>2</v>
      </c>
      <c r="L959" s="11">
        <f t="shared" si="70"/>
        <v>2019</v>
      </c>
      <c r="M959">
        <f t="shared" si="71"/>
        <v>10</v>
      </c>
      <c r="N959">
        <f t="shared" si="72"/>
        <v>22</v>
      </c>
    </row>
    <row r="960" spans="1:14" ht="18.95" hidden="1" customHeight="1" x14ac:dyDescent="0.35">
      <c r="A960" s="1">
        <v>43761</v>
      </c>
      <c r="B960">
        <v>298.73001099999999</v>
      </c>
      <c r="C960">
        <v>299.94000199999999</v>
      </c>
      <c r="D960">
        <v>298.5</v>
      </c>
      <c r="E960">
        <v>299.88000499999998</v>
      </c>
      <c r="F960">
        <v>292.94223</v>
      </c>
      <c r="G960">
        <v>34352200</v>
      </c>
      <c r="I960" s="7">
        <f t="shared" si="73"/>
        <v>3.1102370117975986E-3</v>
      </c>
      <c r="J960" s="6">
        <f t="shared" si="74"/>
        <v>-1.7056619609491417E-3</v>
      </c>
      <c r="K960" s="10">
        <v>3</v>
      </c>
      <c r="L960" s="11">
        <f t="shared" si="70"/>
        <v>2019</v>
      </c>
      <c r="M960">
        <f t="shared" si="71"/>
        <v>10</v>
      </c>
      <c r="N960">
        <f t="shared" si="72"/>
        <v>23</v>
      </c>
    </row>
    <row r="961" spans="1:14" ht="18.95" hidden="1" customHeight="1" x14ac:dyDescent="0.35">
      <c r="A961" s="1">
        <v>43762</v>
      </c>
      <c r="B961">
        <v>300.91000400000001</v>
      </c>
      <c r="C961">
        <v>301.07000699999998</v>
      </c>
      <c r="D961">
        <v>299.459991</v>
      </c>
      <c r="E961">
        <v>300.36999500000002</v>
      </c>
      <c r="F961">
        <v>293.42089800000002</v>
      </c>
      <c r="G961">
        <v>35453100</v>
      </c>
      <c r="I961" s="7">
        <f t="shared" si="73"/>
        <v>3.9682605714242026E-3</v>
      </c>
      <c r="J961" s="6">
        <f t="shared" si="74"/>
        <v>-1.400606886077585E-3</v>
      </c>
      <c r="K961" s="10">
        <v>4</v>
      </c>
      <c r="L961" s="11">
        <f t="shared" si="70"/>
        <v>2019</v>
      </c>
      <c r="M961">
        <f t="shared" si="71"/>
        <v>10</v>
      </c>
      <c r="N961">
        <f t="shared" si="72"/>
        <v>24</v>
      </c>
    </row>
    <row r="962" spans="1:14" ht="18.95" hidden="1" customHeight="1" x14ac:dyDescent="0.35">
      <c r="A962" s="1">
        <v>43763</v>
      </c>
      <c r="B962">
        <v>299.73998999999998</v>
      </c>
      <c r="C962">
        <v>302.20001200000002</v>
      </c>
      <c r="D962">
        <v>299.67999300000002</v>
      </c>
      <c r="E962">
        <v>301.60000600000001</v>
      </c>
      <c r="F962">
        <v>294.62240600000001</v>
      </c>
      <c r="G962">
        <v>45205400</v>
      </c>
      <c r="I962" s="7">
        <f t="shared" si="73"/>
        <v>6.0925426322958722E-3</v>
      </c>
      <c r="J962" s="6">
        <f t="shared" si="74"/>
        <v>-2.2971735242729311E-3</v>
      </c>
      <c r="K962" s="10">
        <v>5</v>
      </c>
      <c r="L962" s="11">
        <f t="shared" si="70"/>
        <v>2019</v>
      </c>
      <c r="M962">
        <f t="shared" si="71"/>
        <v>10</v>
      </c>
      <c r="N962">
        <f t="shared" si="72"/>
        <v>25</v>
      </c>
    </row>
    <row r="963" spans="1:14" ht="18.95" hidden="1" customHeight="1" x14ac:dyDescent="0.35">
      <c r="A963" s="1">
        <v>43766</v>
      </c>
      <c r="B963">
        <v>302.94000199999999</v>
      </c>
      <c r="C963">
        <v>303.85000600000001</v>
      </c>
      <c r="D963">
        <v>302.91000400000001</v>
      </c>
      <c r="E963">
        <v>303.29998799999998</v>
      </c>
      <c r="F963">
        <v>296.283051</v>
      </c>
      <c r="G963">
        <v>42147000</v>
      </c>
      <c r="I963" s="7">
        <f t="shared" si="73"/>
        <v>7.460212053178805E-3</v>
      </c>
      <c r="J963" s="6">
        <f t="shared" si="74"/>
        <v>4.3434946085511928E-3</v>
      </c>
      <c r="K963" s="10">
        <v>1</v>
      </c>
      <c r="L963" s="11">
        <f t="shared" ref="L963:L1026" si="75">YEAR(A963)</f>
        <v>2019</v>
      </c>
      <c r="M963">
        <f t="shared" ref="M963:M1026" si="76">MONTH(A963)</f>
        <v>10</v>
      </c>
      <c r="N963">
        <f t="shared" ref="N963:N1026" si="77">DAY(A963)</f>
        <v>28</v>
      </c>
    </row>
    <row r="964" spans="1:14" ht="18.95" hidden="1" customHeight="1" x14ac:dyDescent="0.35">
      <c r="A964" s="1">
        <v>43767</v>
      </c>
      <c r="B964">
        <v>303</v>
      </c>
      <c r="C964">
        <v>304.23001099999999</v>
      </c>
      <c r="D964">
        <v>302.85998499999999</v>
      </c>
      <c r="E964">
        <v>303.209991</v>
      </c>
      <c r="F964">
        <v>296.19515999999999</v>
      </c>
      <c r="G964">
        <v>44284900</v>
      </c>
      <c r="I964" s="7">
        <f t="shared" ref="I964:I1027" si="78">(C964-E963)/E963</f>
        <v>3.0663469726217255E-3</v>
      </c>
      <c r="J964" s="6">
        <f t="shared" ref="J964:J1027" si="79">(-E963+D964)/E963</f>
        <v>-1.4507188177006792E-3</v>
      </c>
      <c r="K964" s="10">
        <v>2</v>
      </c>
      <c r="L964" s="11">
        <f t="shared" si="75"/>
        <v>2019</v>
      </c>
      <c r="M964">
        <f t="shared" si="76"/>
        <v>10</v>
      </c>
      <c r="N964">
        <f t="shared" si="77"/>
        <v>29</v>
      </c>
    </row>
    <row r="965" spans="1:14" ht="18.95" customHeight="1" x14ac:dyDescent="0.35">
      <c r="A965" s="1">
        <v>43768</v>
      </c>
      <c r="B965">
        <v>303.42999300000002</v>
      </c>
      <c r="C965">
        <v>304.54998799999998</v>
      </c>
      <c r="D965">
        <v>301.98998999999998</v>
      </c>
      <c r="E965">
        <v>304.14001500000001</v>
      </c>
      <c r="F965">
        <v>297.10366800000003</v>
      </c>
      <c r="G965">
        <v>49643900</v>
      </c>
      <c r="H965" t="s">
        <v>13</v>
      </c>
      <c r="I965" s="7">
        <f t="shared" si="78"/>
        <v>4.4193695451149647E-3</v>
      </c>
      <c r="J965" s="6">
        <f t="shared" si="79"/>
        <v>-4.0236174143747951E-3</v>
      </c>
      <c r="K965" s="10">
        <v>3</v>
      </c>
      <c r="L965" s="11">
        <f t="shared" si="75"/>
        <v>2019</v>
      </c>
      <c r="M965">
        <f t="shared" si="76"/>
        <v>10</v>
      </c>
      <c r="N965">
        <f t="shared" si="77"/>
        <v>30</v>
      </c>
    </row>
    <row r="966" spans="1:14" ht="18.95" customHeight="1" x14ac:dyDescent="0.35">
      <c r="A966" s="1">
        <v>43769</v>
      </c>
      <c r="B966">
        <v>304.13000499999998</v>
      </c>
      <c r="C966">
        <v>304.13000499999998</v>
      </c>
      <c r="D966">
        <v>301.73001099999999</v>
      </c>
      <c r="E966">
        <v>303.32998700000002</v>
      </c>
      <c r="F966">
        <v>296.31237800000002</v>
      </c>
      <c r="G966">
        <v>69053800</v>
      </c>
      <c r="H966" t="s">
        <v>12</v>
      </c>
      <c r="I966" s="7">
        <f t="shared" si="78"/>
        <v>-3.2912472895164751E-5</v>
      </c>
      <c r="J966" s="6">
        <f t="shared" si="79"/>
        <v>-7.9239951375685135E-3</v>
      </c>
      <c r="K966" s="10">
        <v>4</v>
      </c>
      <c r="L966" s="11">
        <f t="shared" si="75"/>
        <v>2019</v>
      </c>
      <c r="M966">
        <f t="shared" si="76"/>
        <v>10</v>
      </c>
      <c r="N966">
        <f t="shared" si="77"/>
        <v>31</v>
      </c>
    </row>
    <row r="967" spans="1:14" ht="18.95" customHeight="1" x14ac:dyDescent="0.35">
      <c r="A967" s="1">
        <v>43770</v>
      </c>
      <c r="B967">
        <v>304.92001299999998</v>
      </c>
      <c r="C967">
        <v>306.19000199999999</v>
      </c>
      <c r="D967">
        <v>304.73998999999998</v>
      </c>
      <c r="E967">
        <v>306.14001500000001</v>
      </c>
      <c r="F967">
        <v>299.05740400000002</v>
      </c>
      <c r="G967">
        <v>71141500</v>
      </c>
      <c r="H967" t="s">
        <v>11</v>
      </c>
      <c r="I967" s="7">
        <f t="shared" si="78"/>
        <v>9.4287248955704991E-3</v>
      </c>
      <c r="J967" s="6">
        <f t="shared" si="79"/>
        <v>4.6484128191386512E-3</v>
      </c>
      <c r="K967" s="10">
        <v>5</v>
      </c>
      <c r="L967" s="11">
        <f t="shared" si="75"/>
        <v>2019</v>
      </c>
      <c r="M967">
        <f t="shared" si="76"/>
        <v>11</v>
      </c>
      <c r="N967">
        <f t="shared" si="77"/>
        <v>1</v>
      </c>
    </row>
    <row r="968" spans="1:14" ht="18.95" hidden="1" customHeight="1" x14ac:dyDescent="0.35">
      <c r="A968" s="1">
        <v>43773</v>
      </c>
      <c r="B968">
        <v>307.85000600000001</v>
      </c>
      <c r="C968">
        <v>308</v>
      </c>
      <c r="D968">
        <v>306.959991</v>
      </c>
      <c r="E968">
        <v>307.36999500000002</v>
      </c>
      <c r="F968">
        <v>300.25891100000001</v>
      </c>
      <c r="G968">
        <v>60606900</v>
      </c>
      <c r="I968" s="7">
        <f t="shared" si="78"/>
        <v>6.0756023677597153E-3</v>
      </c>
      <c r="J968" s="6">
        <f t="shared" si="79"/>
        <v>2.6784345718412436E-3</v>
      </c>
      <c r="K968" s="10">
        <v>1</v>
      </c>
      <c r="L968" s="11">
        <f t="shared" si="75"/>
        <v>2019</v>
      </c>
      <c r="M968">
        <f t="shared" si="76"/>
        <v>11</v>
      </c>
      <c r="N968">
        <f t="shared" si="77"/>
        <v>4</v>
      </c>
    </row>
    <row r="969" spans="1:14" ht="18.95" hidden="1" customHeight="1" x14ac:dyDescent="0.35">
      <c r="A969" s="1">
        <v>43774</v>
      </c>
      <c r="B969">
        <v>307.58999599999999</v>
      </c>
      <c r="C969">
        <v>307.92001299999998</v>
      </c>
      <c r="D969">
        <v>306.709991</v>
      </c>
      <c r="E969">
        <v>307.02999899999998</v>
      </c>
      <c r="F969">
        <v>299.92678799999999</v>
      </c>
      <c r="G969">
        <v>42933200</v>
      </c>
      <c r="I969" s="7">
        <f t="shared" si="78"/>
        <v>1.7894329601038836E-3</v>
      </c>
      <c r="J969" s="6">
        <f t="shared" si="79"/>
        <v>-2.1472622921440815E-3</v>
      </c>
      <c r="K969" s="10">
        <v>2</v>
      </c>
      <c r="L969" s="11">
        <f t="shared" si="75"/>
        <v>2019</v>
      </c>
      <c r="M969">
        <f t="shared" si="76"/>
        <v>11</v>
      </c>
      <c r="N969">
        <f t="shared" si="77"/>
        <v>5</v>
      </c>
    </row>
    <row r="970" spans="1:14" ht="18.95" hidden="1" customHeight="1" x14ac:dyDescent="0.35">
      <c r="A970" s="1">
        <v>43775</v>
      </c>
      <c r="B970">
        <v>307.02999899999998</v>
      </c>
      <c r="C970">
        <v>307.39999399999999</v>
      </c>
      <c r="D970">
        <v>306.05999800000001</v>
      </c>
      <c r="E970">
        <v>307.10000600000001</v>
      </c>
      <c r="F970">
        <v>299.99514799999997</v>
      </c>
      <c r="G970">
        <v>46487100</v>
      </c>
      <c r="I970" s="7">
        <f t="shared" si="78"/>
        <v>1.2050776836305731E-3</v>
      </c>
      <c r="J970" s="6">
        <f t="shared" si="79"/>
        <v>-3.1593036613987938E-3</v>
      </c>
      <c r="K970" s="10">
        <v>3</v>
      </c>
      <c r="L970" s="11">
        <f t="shared" si="75"/>
        <v>2019</v>
      </c>
      <c r="M970">
        <f t="shared" si="76"/>
        <v>11</v>
      </c>
      <c r="N970">
        <f t="shared" si="77"/>
        <v>6</v>
      </c>
    </row>
    <row r="971" spans="1:14" ht="18.95" hidden="1" customHeight="1" x14ac:dyDescent="0.35">
      <c r="A971" s="1">
        <v>43776</v>
      </c>
      <c r="B971">
        <v>308.57000699999998</v>
      </c>
      <c r="C971">
        <v>309.64999399999999</v>
      </c>
      <c r="D971">
        <v>307.66000400000001</v>
      </c>
      <c r="E971">
        <v>308.17999300000002</v>
      </c>
      <c r="F971">
        <v>301.05017099999998</v>
      </c>
      <c r="G971">
        <v>54272300</v>
      </c>
      <c r="I971" s="7">
        <f t="shared" si="78"/>
        <v>8.3034449696493488E-3</v>
      </c>
      <c r="J971" s="6">
        <f t="shared" si="79"/>
        <v>1.8235037090816838E-3</v>
      </c>
      <c r="K971" s="10">
        <v>4</v>
      </c>
      <c r="L971" s="11">
        <f t="shared" si="75"/>
        <v>2019</v>
      </c>
      <c r="M971">
        <f t="shared" si="76"/>
        <v>11</v>
      </c>
      <c r="N971">
        <f t="shared" si="77"/>
        <v>7</v>
      </c>
    </row>
    <row r="972" spans="1:14" ht="18.95" hidden="1" customHeight="1" x14ac:dyDescent="0.35">
      <c r="A972" s="1">
        <v>43777</v>
      </c>
      <c r="B972">
        <v>307.79998799999998</v>
      </c>
      <c r="C972">
        <v>309</v>
      </c>
      <c r="D972">
        <v>307.02999899999998</v>
      </c>
      <c r="E972">
        <v>308.94000199999999</v>
      </c>
      <c r="F972">
        <v>301.79263300000002</v>
      </c>
      <c r="G972">
        <v>49032100</v>
      </c>
      <c r="I972" s="7">
        <f t="shared" si="78"/>
        <v>2.6608054339204799E-3</v>
      </c>
      <c r="J972" s="6">
        <f t="shared" si="79"/>
        <v>-3.7315660526997581E-3</v>
      </c>
      <c r="K972" s="10">
        <v>5</v>
      </c>
      <c r="L972" s="11">
        <f t="shared" si="75"/>
        <v>2019</v>
      </c>
      <c r="M972">
        <f t="shared" si="76"/>
        <v>11</v>
      </c>
      <c r="N972">
        <f t="shared" si="77"/>
        <v>8</v>
      </c>
    </row>
    <row r="973" spans="1:14" ht="18.95" hidden="1" customHeight="1" x14ac:dyDescent="0.35">
      <c r="A973" s="1">
        <v>43780</v>
      </c>
      <c r="B973">
        <v>307.42001299999998</v>
      </c>
      <c r="C973">
        <v>308.540009</v>
      </c>
      <c r="D973">
        <v>307.26998900000001</v>
      </c>
      <c r="E973">
        <v>308.35000600000001</v>
      </c>
      <c r="F973">
        <v>301.21627799999999</v>
      </c>
      <c r="G973">
        <v>35797300</v>
      </c>
      <c r="I973" s="7">
        <f t="shared" si="78"/>
        <v>-1.2947271231000864E-3</v>
      </c>
      <c r="J973" s="6">
        <f t="shared" si="79"/>
        <v>-5.4056224159666549E-3</v>
      </c>
      <c r="K973" s="10">
        <v>1</v>
      </c>
      <c r="L973" s="11">
        <f t="shared" si="75"/>
        <v>2019</v>
      </c>
      <c r="M973">
        <f t="shared" si="76"/>
        <v>11</v>
      </c>
      <c r="N973">
        <f t="shared" si="77"/>
        <v>11</v>
      </c>
    </row>
    <row r="974" spans="1:14" ht="18.95" hidden="1" customHeight="1" x14ac:dyDescent="0.35">
      <c r="A974" s="1">
        <v>43781</v>
      </c>
      <c r="B974">
        <v>308.75</v>
      </c>
      <c r="C974">
        <v>309.98998999999998</v>
      </c>
      <c r="D974">
        <v>308.14999399999999</v>
      </c>
      <c r="E974">
        <v>309</v>
      </c>
      <c r="F974">
        <v>301.85116599999998</v>
      </c>
      <c r="G974">
        <v>46484600</v>
      </c>
      <c r="I974" s="7">
        <f t="shared" si="78"/>
        <v>5.3185794327501E-3</v>
      </c>
      <c r="J974" s="6">
        <f t="shared" si="79"/>
        <v>-6.4865249264829E-4</v>
      </c>
      <c r="K974" s="10">
        <v>2</v>
      </c>
      <c r="L974" s="11">
        <f t="shared" si="75"/>
        <v>2019</v>
      </c>
      <c r="M974">
        <f t="shared" si="76"/>
        <v>11</v>
      </c>
      <c r="N974">
        <f t="shared" si="77"/>
        <v>12</v>
      </c>
    </row>
    <row r="975" spans="1:14" ht="18.95" hidden="1" customHeight="1" x14ac:dyDescent="0.35">
      <c r="A975" s="1">
        <v>43782</v>
      </c>
      <c r="B975">
        <v>307.91000400000001</v>
      </c>
      <c r="C975">
        <v>309.540009</v>
      </c>
      <c r="D975">
        <v>307.66000400000001</v>
      </c>
      <c r="E975">
        <v>309.10000600000001</v>
      </c>
      <c r="F975">
        <v>301.948914</v>
      </c>
      <c r="G975">
        <v>53917700</v>
      </c>
      <c r="I975" s="7">
        <f t="shared" si="78"/>
        <v>1.7476019417475654E-3</v>
      </c>
      <c r="J975" s="6">
        <f t="shared" si="79"/>
        <v>-4.3365566343041588E-3</v>
      </c>
      <c r="K975" s="10">
        <v>3</v>
      </c>
      <c r="L975" s="11">
        <f t="shared" si="75"/>
        <v>2019</v>
      </c>
      <c r="M975">
        <f t="shared" si="76"/>
        <v>11</v>
      </c>
      <c r="N975">
        <f t="shared" si="77"/>
        <v>13</v>
      </c>
    </row>
    <row r="976" spans="1:14" ht="18.95" hidden="1" customHeight="1" x14ac:dyDescent="0.35">
      <c r="A976" s="1">
        <v>43783</v>
      </c>
      <c r="B976">
        <v>308.790009</v>
      </c>
      <c r="C976">
        <v>309.64001500000001</v>
      </c>
      <c r="D976">
        <v>308.08999599999999</v>
      </c>
      <c r="E976">
        <v>309.54998799999998</v>
      </c>
      <c r="F976">
        <v>302.38845800000001</v>
      </c>
      <c r="G976">
        <v>51219900</v>
      </c>
      <c r="I976" s="7">
        <f t="shared" si="78"/>
        <v>1.7470365238362296E-3</v>
      </c>
      <c r="J976" s="6">
        <f t="shared" si="79"/>
        <v>-3.2675832429457231E-3</v>
      </c>
      <c r="K976" s="10">
        <v>4</v>
      </c>
      <c r="L976" s="11">
        <f t="shared" si="75"/>
        <v>2019</v>
      </c>
      <c r="M976">
        <f t="shared" si="76"/>
        <v>11</v>
      </c>
      <c r="N976">
        <f t="shared" si="77"/>
        <v>14</v>
      </c>
    </row>
    <row r="977" spans="1:14" ht="18.95" hidden="1" customHeight="1" x14ac:dyDescent="0.35">
      <c r="A977" s="1">
        <v>43784</v>
      </c>
      <c r="B977">
        <v>311.01998900000001</v>
      </c>
      <c r="C977">
        <v>311.83999599999999</v>
      </c>
      <c r="D977">
        <v>310.26001000000002</v>
      </c>
      <c r="E977">
        <v>311.790009</v>
      </c>
      <c r="F977">
        <v>304.57669099999998</v>
      </c>
      <c r="G977">
        <v>62023600</v>
      </c>
      <c r="I977" s="7">
        <f t="shared" si="78"/>
        <v>7.3978616985118425E-3</v>
      </c>
      <c r="J977" s="6">
        <f t="shared" si="79"/>
        <v>2.2937232354214715E-3</v>
      </c>
      <c r="K977" s="10">
        <v>5</v>
      </c>
      <c r="L977" s="11">
        <f t="shared" si="75"/>
        <v>2019</v>
      </c>
      <c r="M977">
        <f t="shared" si="76"/>
        <v>11</v>
      </c>
      <c r="N977">
        <f t="shared" si="77"/>
        <v>15</v>
      </c>
    </row>
    <row r="978" spans="1:14" ht="18.95" hidden="1" customHeight="1" x14ac:dyDescent="0.35">
      <c r="A978" s="1">
        <v>43787</v>
      </c>
      <c r="B978">
        <v>311.52999899999998</v>
      </c>
      <c r="C978">
        <v>312.27999899999998</v>
      </c>
      <c r="D978">
        <v>311.02999899999998</v>
      </c>
      <c r="E978">
        <v>312.01998900000001</v>
      </c>
      <c r="F978">
        <v>304.801331</v>
      </c>
      <c r="G978">
        <v>49228000</v>
      </c>
      <c r="I978" s="7">
        <f t="shared" si="78"/>
        <v>1.5715384901893296E-3</v>
      </c>
      <c r="J978" s="6">
        <f t="shared" si="79"/>
        <v>-2.4375700890403532E-3</v>
      </c>
      <c r="K978" s="10">
        <v>1</v>
      </c>
      <c r="L978" s="11">
        <f t="shared" si="75"/>
        <v>2019</v>
      </c>
      <c r="M978">
        <f t="shared" si="76"/>
        <v>11</v>
      </c>
      <c r="N978">
        <f t="shared" si="77"/>
        <v>18</v>
      </c>
    </row>
    <row r="979" spans="1:14" ht="18.95" hidden="1" customHeight="1" x14ac:dyDescent="0.35">
      <c r="A979" s="1">
        <v>43788</v>
      </c>
      <c r="B979">
        <v>312.67999300000002</v>
      </c>
      <c r="C979">
        <v>312.69000199999999</v>
      </c>
      <c r="D979">
        <v>311.22000100000002</v>
      </c>
      <c r="E979">
        <v>311.92999300000002</v>
      </c>
      <c r="F979">
        <v>304.71340900000001</v>
      </c>
      <c r="G979">
        <v>67804700</v>
      </c>
      <c r="I979" s="7">
        <f t="shared" si="78"/>
        <v>2.1473399898106625E-3</v>
      </c>
      <c r="J979" s="6">
        <f t="shared" si="79"/>
        <v>-2.5638998404040863E-3</v>
      </c>
      <c r="K979" s="10">
        <v>2</v>
      </c>
      <c r="L979" s="11">
        <f t="shared" si="75"/>
        <v>2019</v>
      </c>
      <c r="M979">
        <f t="shared" si="76"/>
        <v>11</v>
      </c>
      <c r="N979">
        <f t="shared" si="77"/>
        <v>19</v>
      </c>
    </row>
    <row r="980" spans="1:14" ht="18.95" hidden="1" customHeight="1" x14ac:dyDescent="0.35">
      <c r="A980" s="1">
        <v>43789</v>
      </c>
      <c r="B980">
        <v>311.27999899999998</v>
      </c>
      <c r="C980">
        <v>311.85000600000001</v>
      </c>
      <c r="D980">
        <v>309.05999800000001</v>
      </c>
      <c r="E980">
        <v>310.76998900000001</v>
      </c>
      <c r="F980">
        <v>303.58029199999999</v>
      </c>
      <c r="G980">
        <v>79406200</v>
      </c>
      <c r="I980" s="7">
        <f t="shared" si="78"/>
        <v>-2.5642612699964667E-4</v>
      </c>
      <c r="J980" s="6">
        <f t="shared" si="79"/>
        <v>-9.2007664040181514E-3</v>
      </c>
      <c r="K980" s="10">
        <v>3</v>
      </c>
      <c r="L980" s="11">
        <f t="shared" si="75"/>
        <v>2019</v>
      </c>
      <c r="M980">
        <f t="shared" si="76"/>
        <v>11</v>
      </c>
      <c r="N980">
        <f t="shared" si="77"/>
        <v>20</v>
      </c>
    </row>
    <row r="981" spans="1:14" ht="18.95" hidden="1" customHeight="1" x14ac:dyDescent="0.35">
      <c r="A981" s="1">
        <v>43790</v>
      </c>
      <c r="B981">
        <v>310.89001500000001</v>
      </c>
      <c r="C981">
        <v>311.01001000000002</v>
      </c>
      <c r="D981">
        <v>309.39001500000001</v>
      </c>
      <c r="E981">
        <v>310.26998900000001</v>
      </c>
      <c r="F981">
        <v>303.09182700000002</v>
      </c>
      <c r="G981">
        <v>54664700</v>
      </c>
      <c r="I981" s="7">
        <f t="shared" si="78"/>
        <v>7.7234291757822507E-4</v>
      </c>
      <c r="J981" s="6">
        <f t="shared" si="79"/>
        <v>-4.4404995618801671E-3</v>
      </c>
      <c r="K981" s="10">
        <v>4</v>
      </c>
      <c r="L981" s="11">
        <f t="shared" si="75"/>
        <v>2019</v>
      </c>
      <c r="M981">
        <f t="shared" si="76"/>
        <v>11</v>
      </c>
      <c r="N981">
        <f t="shared" si="77"/>
        <v>21</v>
      </c>
    </row>
    <row r="982" spans="1:14" ht="18.95" hidden="1" customHeight="1" x14ac:dyDescent="0.35">
      <c r="A982" s="1">
        <v>43791</v>
      </c>
      <c r="B982">
        <v>311.08999599999999</v>
      </c>
      <c r="C982">
        <v>311.23998999999998</v>
      </c>
      <c r="D982">
        <v>309.85000600000001</v>
      </c>
      <c r="E982">
        <v>310.959991</v>
      </c>
      <c r="F982">
        <v>303.76586900000001</v>
      </c>
      <c r="G982">
        <v>44850200</v>
      </c>
      <c r="I982" s="7">
        <f t="shared" si="78"/>
        <v>3.1263126773113975E-3</v>
      </c>
      <c r="J982" s="6">
        <f t="shared" si="79"/>
        <v>-1.3536049727323192E-3</v>
      </c>
      <c r="K982" s="10">
        <v>5</v>
      </c>
      <c r="L982" s="11">
        <f t="shared" si="75"/>
        <v>2019</v>
      </c>
      <c r="M982">
        <f t="shared" si="76"/>
        <v>11</v>
      </c>
      <c r="N982">
        <f t="shared" si="77"/>
        <v>22</v>
      </c>
    </row>
    <row r="983" spans="1:14" ht="18.95" hidden="1" customHeight="1" x14ac:dyDescent="0.35">
      <c r="A983" s="1">
        <v>43794</v>
      </c>
      <c r="B983">
        <v>311.98001099999999</v>
      </c>
      <c r="C983">
        <v>313.36999500000002</v>
      </c>
      <c r="D983">
        <v>311.98001099999999</v>
      </c>
      <c r="E983">
        <v>313.36999500000002</v>
      </c>
      <c r="F983">
        <v>306.12011699999999</v>
      </c>
      <c r="G983">
        <v>48647200</v>
      </c>
      <c r="I983" s="7">
        <f t="shared" si="78"/>
        <v>7.7502060385640252E-3</v>
      </c>
      <c r="J983" s="6">
        <f t="shared" si="79"/>
        <v>3.2802290632944742E-3</v>
      </c>
      <c r="K983" s="10">
        <v>1</v>
      </c>
      <c r="L983" s="11">
        <f t="shared" si="75"/>
        <v>2019</v>
      </c>
      <c r="M983">
        <f t="shared" si="76"/>
        <v>11</v>
      </c>
      <c r="N983">
        <f t="shared" si="77"/>
        <v>25</v>
      </c>
    </row>
    <row r="984" spans="1:14" ht="18.95" hidden="1" customHeight="1" x14ac:dyDescent="0.35">
      <c r="A984" s="1">
        <v>43795</v>
      </c>
      <c r="B984">
        <v>313.41000400000001</v>
      </c>
      <c r="C984">
        <v>314.27999899999998</v>
      </c>
      <c r="D984">
        <v>313.05999800000001</v>
      </c>
      <c r="E984">
        <v>314.07998700000002</v>
      </c>
      <c r="F984">
        <v>306.81369000000001</v>
      </c>
      <c r="G984">
        <v>37569000</v>
      </c>
      <c r="I984" s="7">
        <f t="shared" si="78"/>
        <v>2.9039283100475463E-3</v>
      </c>
      <c r="J984" s="6">
        <f t="shared" si="79"/>
        <v>-9.8923638174104643E-4</v>
      </c>
      <c r="K984" s="10">
        <v>2</v>
      </c>
      <c r="L984" s="11">
        <f t="shared" si="75"/>
        <v>2019</v>
      </c>
      <c r="M984">
        <f t="shared" si="76"/>
        <v>11</v>
      </c>
      <c r="N984">
        <f t="shared" si="77"/>
        <v>26</v>
      </c>
    </row>
    <row r="985" spans="1:14" ht="18.95" hidden="1" customHeight="1" x14ac:dyDescent="0.35">
      <c r="A985" s="1">
        <v>43796</v>
      </c>
      <c r="B985">
        <v>314.60998499999999</v>
      </c>
      <c r="C985">
        <v>315.48001099999999</v>
      </c>
      <c r="D985">
        <v>314.36999500000002</v>
      </c>
      <c r="E985">
        <v>315.48001099999999</v>
      </c>
      <c r="F985">
        <v>308.18133499999999</v>
      </c>
      <c r="G985">
        <v>44444600</v>
      </c>
      <c r="I985" s="7">
        <f t="shared" si="78"/>
        <v>4.4575396648878921E-3</v>
      </c>
      <c r="J985" s="6">
        <f t="shared" si="79"/>
        <v>9.2335714468811487E-4</v>
      </c>
      <c r="K985" s="10">
        <v>3</v>
      </c>
      <c r="L985" s="11">
        <f t="shared" si="75"/>
        <v>2019</v>
      </c>
      <c r="M985">
        <f t="shared" si="76"/>
        <v>11</v>
      </c>
      <c r="N985">
        <f t="shared" si="77"/>
        <v>27</v>
      </c>
    </row>
    <row r="986" spans="1:14" ht="18.95" hidden="1" customHeight="1" x14ac:dyDescent="0.35">
      <c r="A986" s="1">
        <v>43798</v>
      </c>
      <c r="B986">
        <v>314.85998499999999</v>
      </c>
      <c r="C986">
        <v>315.13000499999998</v>
      </c>
      <c r="D986">
        <v>314.05999800000001</v>
      </c>
      <c r="E986">
        <v>314.30999800000001</v>
      </c>
      <c r="F986">
        <v>307.03836100000001</v>
      </c>
      <c r="G986">
        <v>36592700</v>
      </c>
      <c r="I986" s="7">
        <f t="shared" si="78"/>
        <v>-1.1094395454424135E-3</v>
      </c>
      <c r="J986" s="6">
        <f t="shared" si="79"/>
        <v>-4.5011187729417923E-3</v>
      </c>
      <c r="K986" s="10">
        <v>5</v>
      </c>
      <c r="L986" s="11">
        <f t="shared" si="75"/>
        <v>2019</v>
      </c>
      <c r="M986">
        <f t="shared" si="76"/>
        <v>11</v>
      </c>
      <c r="N986">
        <f t="shared" si="77"/>
        <v>29</v>
      </c>
    </row>
    <row r="987" spans="1:14" ht="18.95" hidden="1" customHeight="1" x14ac:dyDescent="0.35">
      <c r="A987" s="1">
        <v>43801</v>
      </c>
      <c r="B987">
        <v>314.58999599999999</v>
      </c>
      <c r="C987">
        <v>314.66000400000001</v>
      </c>
      <c r="D987">
        <v>311.17001299999998</v>
      </c>
      <c r="E987">
        <v>311.64001500000001</v>
      </c>
      <c r="F987">
        <v>304.43014499999998</v>
      </c>
      <c r="G987">
        <v>75767800</v>
      </c>
      <c r="I987" s="7">
        <f t="shared" si="78"/>
        <v>1.1135694130862729E-3</v>
      </c>
      <c r="J987" s="6">
        <f t="shared" si="79"/>
        <v>-9.99008946575102E-3</v>
      </c>
      <c r="K987" s="10">
        <v>1</v>
      </c>
      <c r="L987" s="11">
        <f t="shared" si="75"/>
        <v>2019</v>
      </c>
      <c r="M987">
        <f t="shared" si="76"/>
        <v>12</v>
      </c>
      <c r="N987">
        <f t="shared" si="77"/>
        <v>2</v>
      </c>
    </row>
    <row r="988" spans="1:14" ht="18.95" hidden="1" customHeight="1" x14ac:dyDescent="0.35">
      <c r="A988" s="1">
        <v>43802</v>
      </c>
      <c r="B988">
        <v>308.64999399999999</v>
      </c>
      <c r="C988">
        <v>309.64001500000001</v>
      </c>
      <c r="D988">
        <v>307.13000499999998</v>
      </c>
      <c r="E988">
        <v>309.54998799999998</v>
      </c>
      <c r="F988">
        <v>302.38845800000001</v>
      </c>
      <c r="G988">
        <v>73941700</v>
      </c>
      <c r="I988" s="7">
        <f t="shared" si="78"/>
        <v>-6.4176610952864956E-3</v>
      </c>
      <c r="J988" s="6">
        <f t="shared" si="79"/>
        <v>-1.4471857858176597E-2</v>
      </c>
      <c r="K988" s="10">
        <v>2</v>
      </c>
      <c r="L988" s="11">
        <f t="shared" si="75"/>
        <v>2019</v>
      </c>
      <c r="M988">
        <f t="shared" si="76"/>
        <v>12</v>
      </c>
      <c r="N988">
        <f t="shared" si="77"/>
        <v>3</v>
      </c>
    </row>
    <row r="989" spans="1:14" ht="18.95" hidden="1" customHeight="1" x14ac:dyDescent="0.35">
      <c r="A989" s="1">
        <v>43803</v>
      </c>
      <c r="B989">
        <v>310.70001200000002</v>
      </c>
      <c r="C989">
        <v>312.11999500000002</v>
      </c>
      <c r="D989">
        <v>310.32000699999998</v>
      </c>
      <c r="E989">
        <v>311.459991</v>
      </c>
      <c r="F989">
        <v>304.25427200000001</v>
      </c>
      <c r="G989">
        <v>49080000</v>
      </c>
      <c r="I989" s="7">
        <f t="shared" si="78"/>
        <v>8.3023973497942192E-3</v>
      </c>
      <c r="J989" s="6">
        <f t="shared" si="79"/>
        <v>2.4875433043143606E-3</v>
      </c>
      <c r="K989" s="10">
        <v>3</v>
      </c>
      <c r="L989" s="11">
        <f t="shared" si="75"/>
        <v>2019</v>
      </c>
      <c r="M989">
        <f t="shared" si="76"/>
        <v>12</v>
      </c>
      <c r="N989">
        <f t="shared" si="77"/>
        <v>4</v>
      </c>
    </row>
    <row r="990" spans="1:14" ht="18.95" hidden="1" customHeight="1" x14ac:dyDescent="0.35">
      <c r="A990" s="1">
        <v>43804</v>
      </c>
      <c r="B990">
        <v>312.23001099999999</v>
      </c>
      <c r="C990">
        <v>312.25</v>
      </c>
      <c r="D990">
        <v>310.57998700000002</v>
      </c>
      <c r="E990">
        <v>312.01998900000001</v>
      </c>
      <c r="F990">
        <v>304.801331</v>
      </c>
      <c r="G990">
        <v>40709000</v>
      </c>
      <c r="I990" s="7">
        <f t="shared" si="78"/>
        <v>2.5364702460291206E-3</v>
      </c>
      <c r="J990" s="6">
        <f t="shared" si="79"/>
        <v>-2.8254158653718878E-3</v>
      </c>
      <c r="K990" s="10">
        <v>4</v>
      </c>
      <c r="L990" s="11">
        <f t="shared" si="75"/>
        <v>2019</v>
      </c>
      <c r="M990">
        <f t="shared" si="76"/>
        <v>12</v>
      </c>
      <c r="N990">
        <f t="shared" si="77"/>
        <v>5</v>
      </c>
    </row>
    <row r="991" spans="1:14" ht="18.95" hidden="1" customHeight="1" x14ac:dyDescent="0.35">
      <c r="A991" s="1">
        <v>43805</v>
      </c>
      <c r="B991">
        <v>314.11999500000002</v>
      </c>
      <c r="C991">
        <v>315.30999800000001</v>
      </c>
      <c r="D991">
        <v>314.10998499999999</v>
      </c>
      <c r="E991">
        <v>314.86999500000002</v>
      </c>
      <c r="F991">
        <v>307.585419</v>
      </c>
      <c r="G991">
        <v>48927000</v>
      </c>
      <c r="I991" s="7">
        <f t="shared" si="78"/>
        <v>1.0544225100911716E-2</v>
      </c>
      <c r="J991" s="6">
        <f t="shared" si="79"/>
        <v>6.6982759876963683E-3</v>
      </c>
      <c r="K991" s="10">
        <v>5</v>
      </c>
      <c r="L991" s="11">
        <f t="shared" si="75"/>
        <v>2019</v>
      </c>
      <c r="M991">
        <f t="shared" si="76"/>
        <v>12</v>
      </c>
      <c r="N991">
        <f t="shared" si="77"/>
        <v>6</v>
      </c>
    </row>
    <row r="992" spans="1:14" ht="18.95" hidden="1" customHeight="1" x14ac:dyDescent="0.35">
      <c r="A992" s="1">
        <v>43808</v>
      </c>
      <c r="B992">
        <v>314.44000199999999</v>
      </c>
      <c r="C992">
        <v>315.17999300000002</v>
      </c>
      <c r="D992">
        <v>313.79998799999998</v>
      </c>
      <c r="E992">
        <v>313.88000499999998</v>
      </c>
      <c r="F992">
        <v>306.61828600000001</v>
      </c>
      <c r="G992">
        <v>34838500</v>
      </c>
      <c r="I992" s="7">
        <f t="shared" si="78"/>
        <v>9.8452696326306773E-4</v>
      </c>
      <c r="J992" s="6">
        <f t="shared" si="79"/>
        <v>-3.398250125420913E-3</v>
      </c>
      <c r="K992" s="10">
        <v>1</v>
      </c>
      <c r="L992" s="11">
        <f t="shared" si="75"/>
        <v>2019</v>
      </c>
      <c r="M992">
        <f t="shared" si="76"/>
        <v>12</v>
      </c>
      <c r="N992">
        <f t="shared" si="77"/>
        <v>9</v>
      </c>
    </row>
    <row r="993" spans="1:14" ht="18.95" hidden="1" customHeight="1" x14ac:dyDescent="0.35">
      <c r="A993" s="1">
        <v>43809</v>
      </c>
      <c r="B993">
        <v>313.82000699999998</v>
      </c>
      <c r="C993">
        <v>314.54998799999998</v>
      </c>
      <c r="D993">
        <v>312.80999800000001</v>
      </c>
      <c r="E993">
        <v>313.52999899999998</v>
      </c>
      <c r="F993">
        <v>306.27636699999999</v>
      </c>
      <c r="G993">
        <v>52649800</v>
      </c>
      <c r="I993" s="7">
        <f t="shared" si="78"/>
        <v>2.1345195276137518E-3</v>
      </c>
      <c r="J993" s="6">
        <f t="shared" si="79"/>
        <v>-3.4089683412614181E-3</v>
      </c>
      <c r="K993" s="10">
        <v>2</v>
      </c>
      <c r="L993" s="11">
        <f t="shared" si="75"/>
        <v>2019</v>
      </c>
      <c r="M993">
        <f t="shared" si="76"/>
        <v>12</v>
      </c>
      <c r="N993">
        <f t="shared" si="77"/>
        <v>10</v>
      </c>
    </row>
    <row r="994" spans="1:14" ht="18.95" customHeight="1" x14ac:dyDescent="0.35">
      <c r="A994" s="1">
        <v>43810</v>
      </c>
      <c r="B994">
        <v>314.02999899999998</v>
      </c>
      <c r="C994">
        <v>314.70001200000002</v>
      </c>
      <c r="D994">
        <v>313.44000199999999</v>
      </c>
      <c r="E994">
        <v>314.42001299999998</v>
      </c>
      <c r="F994">
        <v>307.14581299999998</v>
      </c>
      <c r="G994">
        <v>53429100</v>
      </c>
      <c r="H994" t="s">
        <v>13</v>
      </c>
      <c r="I994" s="7">
        <f t="shared" si="78"/>
        <v>3.7317417909985707E-3</v>
      </c>
      <c r="J994" s="6">
        <f t="shared" si="79"/>
        <v>-2.8704430289614032E-4</v>
      </c>
      <c r="K994" s="10">
        <v>3</v>
      </c>
      <c r="L994" s="11">
        <f t="shared" si="75"/>
        <v>2019</v>
      </c>
      <c r="M994">
        <f t="shared" si="76"/>
        <v>12</v>
      </c>
      <c r="N994">
        <f t="shared" si="77"/>
        <v>11</v>
      </c>
    </row>
    <row r="995" spans="1:14" ht="18.95" customHeight="1" x14ac:dyDescent="0.35">
      <c r="A995" s="1">
        <v>43811</v>
      </c>
      <c r="B995">
        <v>314.42999300000002</v>
      </c>
      <c r="C995">
        <v>317.98998999999998</v>
      </c>
      <c r="D995">
        <v>314.17001299999998</v>
      </c>
      <c r="E995">
        <v>317.13000499999998</v>
      </c>
      <c r="F995">
        <v>309.79312099999999</v>
      </c>
      <c r="G995">
        <v>96389600</v>
      </c>
      <c r="H995" t="s">
        <v>12</v>
      </c>
      <c r="I995" s="7">
        <f t="shared" si="78"/>
        <v>1.135416593217937E-2</v>
      </c>
      <c r="J995" s="6">
        <f t="shared" si="79"/>
        <v>-7.9511478170443304E-4</v>
      </c>
      <c r="K995" s="10">
        <v>4</v>
      </c>
      <c r="L995" s="11">
        <f t="shared" si="75"/>
        <v>2019</v>
      </c>
      <c r="M995">
        <f t="shared" si="76"/>
        <v>12</v>
      </c>
      <c r="N995">
        <f t="shared" si="77"/>
        <v>12</v>
      </c>
    </row>
    <row r="996" spans="1:14" ht="18.95" customHeight="1" x14ac:dyDescent="0.35">
      <c r="A996" s="1">
        <v>43812</v>
      </c>
      <c r="B996">
        <v>316.86999500000002</v>
      </c>
      <c r="C996">
        <v>318.67001299999998</v>
      </c>
      <c r="D996">
        <v>316.01998900000001</v>
      </c>
      <c r="E996">
        <v>317.32000699999998</v>
      </c>
      <c r="F996">
        <v>309.97872899999999</v>
      </c>
      <c r="G996">
        <v>81503900</v>
      </c>
      <c r="H996" t="s">
        <v>11</v>
      </c>
      <c r="I996" s="7">
        <f t="shared" si="78"/>
        <v>4.8560778725431561E-3</v>
      </c>
      <c r="J996" s="6">
        <f t="shared" si="79"/>
        <v>-3.5001922949547877E-3</v>
      </c>
      <c r="K996" s="10">
        <v>5</v>
      </c>
      <c r="L996" s="11">
        <f t="shared" si="75"/>
        <v>2019</v>
      </c>
      <c r="M996">
        <f t="shared" si="76"/>
        <v>12</v>
      </c>
      <c r="N996">
        <f t="shared" si="77"/>
        <v>13</v>
      </c>
    </row>
    <row r="997" spans="1:14" ht="18.95" hidden="1" customHeight="1" x14ac:dyDescent="0.35">
      <c r="A997" s="1">
        <v>43815</v>
      </c>
      <c r="B997">
        <v>319.22000100000002</v>
      </c>
      <c r="C997">
        <v>320.14999399999999</v>
      </c>
      <c r="D997">
        <v>317.25</v>
      </c>
      <c r="E997">
        <v>319.5</v>
      </c>
      <c r="F997">
        <v>312.10827599999999</v>
      </c>
      <c r="G997">
        <v>82749700</v>
      </c>
      <c r="I997" s="7">
        <f t="shared" si="78"/>
        <v>8.9184007864969491E-3</v>
      </c>
      <c r="J997" s="6">
        <f t="shared" si="79"/>
        <v>-2.2061955898033088E-4</v>
      </c>
      <c r="K997" s="10">
        <v>1</v>
      </c>
      <c r="L997" s="11">
        <f t="shared" si="75"/>
        <v>2019</v>
      </c>
      <c r="M997">
        <f t="shared" si="76"/>
        <v>12</v>
      </c>
      <c r="N997">
        <f t="shared" si="77"/>
        <v>16</v>
      </c>
    </row>
    <row r="998" spans="1:14" ht="18.95" hidden="1" customHeight="1" x14ac:dyDescent="0.35">
      <c r="A998" s="1">
        <v>43816</v>
      </c>
      <c r="B998">
        <v>319.92001299999998</v>
      </c>
      <c r="C998">
        <v>320.25</v>
      </c>
      <c r="D998">
        <v>319.48001099999999</v>
      </c>
      <c r="E998">
        <v>319.57000699999998</v>
      </c>
      <c r="F998">
        <v>312.17669699999999</v>
      </c>
      <c r="G998">
        <v>61097700</v>
      </c>
      <c r="I998" s="7">
        <f t="shared" si="78"/>
        <v>2.3474178403755869E-3</v>
      </c>
      <c r="J998" s="6">
        <f t="shared" si="79"/>
        <v>-6.2563380281720139E-5</v>
      </c>
      <c r="K998" s="10">
        <v>2</v>
      </c>
      <c r="L998" s="11">
        <f t="shared" si="75"/>
        <v>2019</v>
      </c>
      <c r="M998">
        <f t="shared" si="76"/>
        <v>12</v>
      </c>
      <c r="N998">
        <f t="shared" si="77"/>
        <v>17</v>
      </c>
    </row>
    <row r="999" spans="1:14" ht="18.95" hidden="1" customHeight="1" x14ac:dyDescent="0.35">
      <c r="A999" s="1">
        <v>43817</v>
      </c>
      <c r="B999">
        <v>320</v>
      </c>
      <c r="C999">
        <v>320.25</v>
      </c>
      <c r="D999">
        <v>319.52999899999998</v>
      </c>
      <c r="E999">
        <v>319.58999599999999</v>
      </c>
      <c r="F999">
        <v>312.19622800000002</v>
      </c>
      <c r="G999">
        <v>48133000</v>
      </c>
      <c r="I999" s="7">
        <f t="shared" si="78"/>
        <v>2.1278373599060083E-3</v>
      </c>
      <c r="J999" s="6">
        <f t="shared" si="79"/>
        <v>-1.2519322565837746E-4</v>
      </c>
      <c r="K999" s="10">
        <v>3</v>
      </c>
      <c r="L999" s="11">
        <f t="shared" si="75"/>
        <v>2019</v>
      </c>
      <c r="M999">
        <f t="shared" si="76"/>
        <v>12</v>
      </c>
      <c r="N999">
        <f t="shared" si="77"/>
        <v>18</v>
      </c>
    </row>
    <row r="1000" spans="1:14" ht="18.95" hidden="1" customHeight="1" x14ac:dyDescent="0.35">
      <c r="A1000" s="1">
        <v>43818</v>
      </c>
      <c r="B1000">
        <v>319.79998799999998</v>
      </c>
      <c r="C1000">
        <v>320.98001099999999</v>
      </c>
      <c r="D1000">
        <v>319.51998900000001</v>
      </c>
      <c r="E1000">
        <v>320.89999399999999</v>
      </c>
      <c r="F1000">
        <v>313.47592200000003</v>
      </c>
      <c r="G1000">
        <v>85310500</v>
      </c>
      <c r="I1000" s="7">
        <f t="shared" si="78"/>
        <v>4.3493695591147524E-3</v>
      </c>
      <c r="J1000" s="6">
        <f t="shared" si="79"/>
        <v>-2.1905253880342209E-4</v>
      </c>
      <c r="K1000" s="10">
        <v>4</v>
      </c>
      <c r="L1000" s="11">
        <f t="shared" si="75"/>
        <v>2019</v>
      </c>
      <c r="M1000">
        <f t="shared" si="76"/>
        <v>12</v>
      </c>
      <c r="N1000">
        <f t="shared" si="77"/>
        <v>19</v>
      </c>
    </row>
    <row r="1001" spans="1:14" ht="18.95" hidden="1" customHeight="1" x14ac:dyDescent="0.35">
      <c r="A1001" s="1">
        <v>43819</v>
      </c>
      <c r="B1001">
        <v>320.459991</v>
      </c>
      <c r="C1001">
        <v>321.97000100000002</v>
      </c>
      <c r="D1001">
        <v>319.39001500000001</v>
      </c>
      <c r="E1001">
        <v>320.73001099999999</v>
      </c>
      <c r="F1001">
        <v>314.85025000000002</v>
      </c>
      <c r="G1001">
        <v>147142100</v>
      </c>
      <c r="I1001" s="7">
        <f t="shared" si="78"/>
        <v>3.3343939545228923E-3</v>
      </c>
      <c r="J1001" s="6">
        <f t="shared" si="79"/>
        <v>-4.7054503840220927E-3</v>
      </c>
      <c r="K1001" s="10">
        <v>5</v>
      </c>
      <c r="L1001" s="11">
        <f t="shared" si="75"/>
        <v>2019</v>
      </c>
      <c r="M1001">
        <f t="shared" si="76"/>
        <v>12</v>
      </c>
      <c r="N1001">
        <f t="shared" si="77"/>
        <v>20</v>
      </c>
    </row>
    <row r="1002" spans="1:14" ht="18.95" hidden="1" customHeight="1" x14ac:dyDescent="0.35">
      <c r="A1002" s="1">
        <v>43822</v>
      </c>
      <c r="B1002">
        <v>321.58999599999999</v>
      </c>
      <c r="C1002">
        <v>321.64999399999999</v>
      </c>
      <c r="D1002">
        <v>321.05999800000001</v>
      </c>
      <c r="E1002">
        <v>321.22000100000002</v>
      </c>
      <c r="F1002">
        <v>315.33126800000002</v>
      </c>
      <c r="G1002">
        <v>52990000</v>
      </c>
      <c r="I1002" s="7">
        <f t="shared" si="78"/>
        <v>2.8684032315267247E-3</v>
      </c>
      <c r="J1002" s="6">
        <f t="shared" si="79"/>
        <v>1.0288622476305059E-3</v>
      </c>
      <c r="K1002" s="10">
        <v>1</v>
      </c>
      <c r="L1002" s="11">
        <f t="shared" si="75"/>
        <v>2019</v>
      </c>
      <c r="M1002">
        <f t="shared" si="76"/>
        <v>12</v>
      </c>
      <c r="N1002">
        <f t="shared" si="77"/>
        <v>23</v>
      </c>
    </row>
    <row r="1003" spans="1:14" ht="18.95" hidden="1" customHeight="1" x14ac:dyDescent="0.35">
      <c r="A1003" s="1">
        <v>43823</v>
      </c>
      <c r="B1003">
        <v>321.47000100000002</v>
      </c>
      <c r="C1003">
        <v>321.51998900000001</v>
      </c>
      <c r="D1003">
        <v>320.89999399999999</v>
      </c>
      <c r="E1003">
        <v>321.23001099999999</v>
      </c>
      <c r="F1003">
        <v>315.341095</v>
      </c>
      <c r="G1003">
        <v>20270000</v>
      </c>
      <c r="I1003" s="7">
        <f t="shared" si="78"/>
        <v>9.3390199572281551E-4</v>
      </c>
      <c r="J1003" s="6">
        <f t="shared" si="79"/>
        <v>-9.9622376876847192E-4</v>
      </c>
      <c r="K1003" s="10">
        <v>2</v>
      </c>
      <c r="L1003" s="11">
        <f t="shared" si="75"/>
        <v>2019</v>
      </c>
      <c r="M1003">
        <f t="shared" si="76"/>
        <v>12</v>
      </c>
      <c r="N1003">
        <f t="shared" si="77"/>
        <v>24</v>
      </c>
    </row>
    <row r="1004" spans="1:14" ht="18.95" hidden="1" customHeight="1" x14ac:dyDescent="0.35">
      <c r="A1004" s="1">
        <v>43825</v>
      </c>
      <c r="B1004">
        <v>321.64999399999999</v>
      </c>
      <c r="C1004">
        <v>322.95001200000002</v>
      </c>
      <c r="D1004">
        <v>321.64001500000001</v>
      </c>
      <c r="E1004">
        <v>322.94000199999999</v>
      </c>
      <c r="F1004">
        <v>317.01971400000002</v>
      </c>
      <c r="G1004">
        <v>30911200</v>
      </c>
      <c r="I1004" s="7">
        <f t="shared" si="78"/>
        <v>5.3544218818335279E-3</v>
      </c>
      <c r="J1004" s="6">
        <f t="shared" si="79"/>
        <v>1.2763564609784075E-3</v>
      </c>
      <c r="K1004" s="10">
        <v>4</v>
      </c>
      <c r="L1004" s="11">
        <f t="shared" si="75"/>
        <v>2019</v>
      </c>
      <c r="M1004">
        <f t="shared" si="76"/>
        <v>12</v>
      </c>
      <c r="N1004">
        <f t="shared" si="77"/>
        <v>26</v>
      </c>
    </row>
    <row r="1005" spans="1:14" ht="18.95" hidden="1" customHeight="1" x14ac:dyDescent="0.35">
      <c r="A1005" s="1">
        <v>43826</v>
      </c>
      <c r="B1005">
        <v>323.73998999999998</v>
      </c>
      <c r="C1005">
        <v>323.79998799999998</v>
      </c>
      <c r="D1005">
        <v>322.27999899999998</v>
      </c>
      <c r="E1005">
        <v>322.85998499999999</v>
      </c>
      <c r="F1005">
        <v>316.94116200000002</v>
      </c>
      <c r="G1005">
        <v>42528800</v>
      </c>
      <c r="I1005" s="7">
        <f t="shared" si="78"/>
        <v>2.6629900126153841E-3</v>
      </c>
      <c r="J1005" s="6">
        <f t="shared" si="79"/>
        <v>-2.0437325692467712E-3</v>
      </c>
      <c r="K1005" s="10">
        <v>5</v>
      </c>
      <c r="L1005" s="11">
        <f t="shared" si="75"/>
        <v>2019</v>
      </c>
      <c r="M1005">
        <f t="shared" si="76"/>
        <v>12</v>
      </c>
      <c r="N1005">
        <f t="shared" si="77"/>
        <v>27</v>
      </c>
    </row>
    <row r="1006" spans="1:14" ht="18.95" hidden="1" customHeight="1" x14ac:dyDescent="0.35">
      <c r="A1006" s="1">
        <v>43829</v>
      </c>
      <c r="B1006">
        <v>322.95001200000002</v>
      </c>
      <c r="C1006">
        <v>323.10000600000001</v>
      </c>
      <c r="D1006">
        <v>320.54998799999998</v>
      </c>
      <c r="E1006">
        <v>321.07998700000002</v>
      </c>
      <c r="F1006">
        <v>315.19381700000002</v>
      </c>
      <c r="G1006">
        <v>49729100</v>
      </c>
      <c r="I1006" s="7">
        <f t="shared" si="78"/>
        <v>7.434213316958834E-4</v>
      </c>
      <c r="J1006" s="6">
        <f t="shared" si="79"/>
        <v>-7.1547949802451046E-3</v>
      </c>
      <c r="K1006" s="10">
        <v>1</v>
      </c>
      <c r="L1006" s="11">
        <f t="shared" si="75"/>
        <v>2019</v>
      </c>
      <c r="M1006">
        <f t="shared" si="76"/>
        <v>12</v>
      </c>
      <c r="N1006">
        <f t="shared" si="77"/>
        <v>30</v>
      </c>
    </row>
    <row r="1007" spans="1:14" ht="18.95" hidden="1" customHeight="1" x14ac:dyDescent="0.35">
      <c r="A1007" s="1">
        <v>43830</v>
      </c>
      <c r="B1007">
        <v>320.52999899999998</v>
      </c>
      <c r="C1007">
        <v>322.13000499999998</v>
      </c>
      <c r="D1007">
        <v>320.14999399999999</v>
      </c>
      <c r="E1007">
        <v>321.85998499999999</v>
      </c>
      <c r="F1007">
        <v>315.95950299999998</v>
      </c>
      <c r="G1007">
        <v>57077300</v>
      </c>
      <c r="I1007" s="7">
        <f t="shared" si="78"/>
        <v>3.2702692242228284E-3</v>
      </c>
      <c r="J1007" s="6">
        <f t="shared" si="79"/>
        <v>-2.896452714756166E-3</v>
      </c>
      <c r="K1007" s="10">
        <v>2</v>
      </c>
      <c r="L1007" s="11">
        <f t="shared" si="75"/>
        <v>2019</v>
      </c>
      <c r="M1007">
        <f t="shared" si="76"/>
        <v>12</v>
      </c>
      <c r="N1007">
        <f t="shared" si="77"/>
        <v>31</v>
      </c>
    </row>
    <row r="1008" spans="1:14" ht="18.95" hidden="1" customHeight="1" x14ac:dyDescent="0.35">
      <c r="A1008" s="1">
        <v>43832</v>
      </c>
      <c r="B1008">
        <v>323.540009</v>
      </c>
      <c r="C1008">
        <v>324.89001500000001</v>
      </c>
      <c r="D1008">
        <v>322.52999899999998</v>
      </c>
      <c r="E1008">
        <v>324.86999500000002</v>
      </c>
      <c r="F1008">
        <v>318.91430700000001</v>
      </c>
      <c r="G1008">
        <v>59151200</v>
      </c>
      <c r="I1008" s="7">
        <f t="shared" si="78"/>
        <v>9.4141245920955682E-3</v>
      </c>
      <c r="J1008" s="6">
        <f t="shared" si="79"/>
        <v>2.0816940011973858E-3</v>
      </c>
      <c r="K1008" s="10">
        <v>4</v>
      </c>
      <c r="L1008" s="11">
        <f t="shared" si="75"/>
        <v>2020</v>
      </c>
      <c r="M1008">
        <f t="shared" si="76"/>
        <v>1</v>
      </c>
      <c r="N1008">
        <f t="shared" si="77"/>
        <v>2</v>
      </c>
    </row>
    <row r="1009" spans="1:14" ht="18.95" hidden="1" customHeight="1" x14ac:dyDescent="0.35">
      <c r="A1009" s="1">
        <v>43833</v>
      </c>
      <c r="B1009">
        <v>321.16000400000001</v>
      </c>
      <c r="C1009">
        <v>323.64001500000001</v>
      </c>
      <c r="D1009">
        <v>321.10000600000001</v>
      </c>
      <c r="E1009">
        <v>322.41000400000001</v>
      </c>
      <c r="F1009">
        <v>316.49945100000002</v>
      </c>
      <c r="G1009">
        <v>77709700</v>
      </c>
      <c r="I1009" s="7">
        <f t="shared" si="78"/>
        <v>-3.7860683317337811E-3</v>
      </c>
      <c r="J1009" s="6">
        <f t="shared" si="79"/>
        <v>-1.1604608175648876E-2</v>
      </c>
      <c r="K1009" s="10">
        <v>5</v>
      </c>
      <c r="L1009" s="11">
        <f t="shared" si="75"/>
        <v>2020</v>
      </c>
      <c r="M1009">
        <f t="shared" si="76"/>
        <v>1</v>
      </c>
      <c r="N1009">
        <f t="shared" si="77"/>
        <v>3</v>
      </c>
    </row>
    <row r="1010" spans="1:14" ht="18.95" hidden="1" customHeight="1" x14ac:dyDescent="0.35">
      <c r="A1010" s="1">
        <v>43836</v>
      </c>
      <c r="B1010">
        <v>320.48998999999998</v>
      </c>
      <c r="C1010">
        <v>323.73001099999999</v>
      </c>
      <c r="D1010">
        <v>320.35998499999999</v>
      </c>
      <c r="E1010">
        <v>323.64001500000001</v>
      </c>
      <c r="F1010">
        <v>317.706909</v>
      </c>
      <c r="G1010">
        <v>55653900</v>
      </c>
      <c r="I1010" s="7">
        <f t="shared" si="78"/>
        <v>4.0941874744059598E-3</v>
      </c>
      <c r="J1010" s="6">
        <f t="shared" si="79"/>
        <v>-6.3584224266193057E-3</v>
      </c>
      <c r="K1010" s="10">
        <v>1</v>
      </c>
      <c r="L1010" s="11">
        <f t="shared" si="75"/>
        <v>2020</v>
      </c>
      <c r="M1010">
        <f t="shared" si="76"/>
        <v>1</v>
      </c>
      <c r="N1010">
        <f t="shared" si="77"/>
        <v>6</v>
      </c>
    </row>
    <row r="1011" spans="1:14" ht="18.95" hidden="1" customHeight="1" x14ac:dyDescent="0.35">
      <c r="A1011" s="1">
        <v>43837</v>
      </c>
      <c r="B1011">
        <v>323.01998900000001</v>
      </c>
      <c r="C1011">
        <v>323.540009</v>
      </c>
      <c r="D1011">
        <v>322.23998999999998</v>
      </c>
      <c r="E1011">
        <v>322.73001099999999</v>
      </c>
      <c r="F1011">
        <v>316.81356799999998</v>
      </c>
      <c r="G1011">
        <v>40496400</v>
      </c>
      <c r="I1011" s="7">
        <f t="shared" si="78"/>
        <v>-3.0900381709600275E-4</v>
      </c>
      <c r="J1011" s="6">
        <f t="shared" si="79"/>
        <v>-4.3258711380297884E-3</v>
      </c>
      <c r="K1011" s="10">
        <v>2</v>
      </c>
      <c r="L1011" s="11">
        <f t="shared" si="75"/>
        <v>2020</v>
      </c>
      <c r="M1011">
        <f t="shared" si="76"/>
        <v>1</v>
      </c>
      <c r="N1011">
        <f t="shared" si="77"/>
        <v>7</v>
      </c>
    </row>
    <row r="1012" spans="1:14" ht="18.95" hidden="1" customHeight="1" x14ac:dyDescent="0.35">
      <c r="A1012" s="1">
        <v>43838</v>
      </c>
      <c r="B1012">
        <v>322.94000199999999</v>
      </c>
      <c r="C1012">
        <v>325.77999899999998</v>
      </c>
      <c r="D1012">
        <v>322.67001299999998</v>
      </c>
      <c r="E1012">
        <v>324.45001200000002</v>
      </c>
      <c r="F1012">
        <v>318.50207499999999</v>
      </c>
      <c r="G1012">
        <v>68296000</v>
      </c>
      <c r="I1012" s="7">
        <f t="shared" si="78"/>
        <v>9.4505868560206038E-3</v>
      </c>
      <c r="J1012" s="6">
        <f t="shared" si="79"/>
        <v>-1.8590771838695636E-4</v>
      </c>
      <c r="K1012" s="10">
        <v>3</v>
      </c>
      <c r="L1012" s="11">
        <f t="shared" si="75"/>
        <v>2020</v>
      </c>
      <c r="M1012">
        <f t="shared" si="76"/>
        <v>1</v>
      </c>
      <c r="N1012">
        <f t="shared" si="77"/>
        <v>8</v>
      </c>
    </row>
    <row r="1013" spans="1:14" ht="18.95" hidden="1" customHeight="1" x14ac:dyDescent="0.35">
      <c r="A1013" s="1">
        <v>43839</v>
      </c>
      <c r="B1013">
        <v>326.16000400000001</v>
      </c>
      <c r="C1013">
        <v>326.73001099999999</v>
      </c>
      <c r="D1013">
        <v>325.51998900000001</v>
      </c>
      <c r="E1013">
        <v>326.64999399999999</v>
      </c>
      <c r="F1013">
        <v>320.66168199999998</v>
      </c>
      <c r="G1013">
        <v>48473300</v>
      </c>
      <c r="I1013" s="7">
        <f t="shared" si="78"/>
        <v>7.0272735881420625E-3</v>
      </c>
      <c r="J1013" s="6">
        <f t="shared" si="79"/>
        <v>3.297817723612827E-3</v>
      </c>
      <c r="K1013" s="10">
        <v>4</v>
      </c>
      <c r="L1013" s="11">
        <f t="shared" si="75"/>
        <v>2020</v>
      </c>
      <c r="M1013">
        <f t="shared" si="76"/>
        <v>1</v>
      </c>
      <c r="N1013">
        <f t="shared" si="77"/>
        <v>9</v>
      </c>
    </row>
    <row r="1014" spans="1:14" ht="18.95" hidden="1" customHeight="1" x14ac:dyDescent="0.35">
      <c r="A1014" s="1">
        <v>43840</v>
      </c>
      <c r="B1014">
        <v>327.290009</v>
      </c>
      <c r="C1014">
        <v>327.459991</v>
      </c>
      <c r="D1014">
        <v>325.20001200000002</v>
      </c>
      <c r="E1014">
        <v>325.709991</v>
      </c>
      <c r="F1014">
        <v>319.738922</v>
      </c>
      <c r="G1014">
        <v>53029300</v>
      </c>
      <c r="I1014" s="7">
        <f t="shared" si="78"/>
        <v>2.4797092143831784E-3</v>
      </c>
      <c r="J1014" s="6">
        <f t="shared" si="79"/>
        <v>-4.4389469665809247E-3</v>
      </c>
      <c r="K1014" s="10">
        <v>5</v>
      </c>
      <c r="L1014" s="11">
        <f t="shared" si="75"/>
        <v>2020</v>
      </c>
      <c r="M1014">
        <f t="shared" si="76"/>
        <v>1</v>
      </c>
      <c r="N1014">
        <f t="shared" si="77"/>
        <v>10</v>
      </c>
    </row>
    <row r="1015" spans="1:14" ht="18.95" hidden="1" customHeight="1" x14ac:dyDescent="0.35">
      <c r="A1015" s="1">
        <v>43843</v>
      </c>
      <c r="B1015">
        <v>326.39001500000001</v>
      </c>
      <c r="C1015">
        <v>327.959991</v>
      </c>
      <c r="D1015">
        <v>325.92001299999998</v>
      </c>
      <c r="E1015">
        <v>327.95001200000002</v>
      </c>
      <c r="F1015">
        <v>321.93786599999999</v>
      </c>
      <c r="G1015">
        <v>47086800</v>
      </c>
      <c r="I1015" s="7">
        <f t="shared" si="78"/>
        <v>6.9079858222709538E-3</v>
      </c>
      <c r="J1015" s="6">
        <f t="shared" si="79"/>
        <v>6.4481288816215909E-4</v>
      </c>
      <c r="K1015" s="10">
        <v>1</v>
      </c>
      <c r="L1015" s="11">
        <f t="shared" si="75"/>
        <v>2020</v>
      </c>
      <c r="M1015">
        <f t="shared" si="76"/>
        <v>1</v>
      </c>
      <c r="N1015">
        <f t="shared" si="77"/>
        <v>13</v>
      </c>
    </row>
    <row r="1016" spans="1:14" ht="18.95" hidden="1" customHeight="1" x14ac:dyDescent="0.35">
      <c r="A1016" s="1">
        <v>43844</v>
      </c>
      <c r="B1016">
        <v>327.47000100000002</v>
      </c>
      <c r="C1016">
        <v>328.61999500000002</v>
      </c>
      <c r="D1016">
        <v>326.83999599999999</v>
      </c>
      <c r="E1016">
        <v>327.45001200000002</v>
      </c>
      <c r="F1016">
        <v>321.44705199999999</v>
      </c>
      <c r="G1016">
        <v>62832800</v>
      </c>
      <c r="I1016" s="7">
        <f t="shared" si="78"/>
        <v>2.0429424469726866E-3</v>
      </c>
      <c r="J1016" s="6">
        <f t="shared" si="79"/>
        <v>-3.3847109601570315E-3</v>
      </c>
      <c r="K1016" s="10">
        <v>2</v>
      </c>
      <c r="L1016" s="11">
        <f t="shared" si="75"/>
        <v>2020</v>
      </c>
      <c r="M1016">
        <f t="shared" si="76"/>
        <v>1</v>
      </c>
      <c r="N1016">
        <f t="shared" si="77"/>
        <v>14</v>
      </c>
    </row>
    <row r="1017" spans="1:14" ht="18.95" hidden="1" customHeight="1" x14ac:dyDescent="0.35">
      <c r="A1017" s="1">
        <v>43845</v>
      </c>
      <c r="B1017">
        <v>327.35000600000001</v>
      </c>
      <c r="C1017">
        <v>329.01998900000001</v>
      </c>
      <c r="D1017">
        <v>327.26001000000002</v>
      </c>
      <c r="E1017">
        <v>328.19000199999999</v>
      </c>
      <c r="F1017">
        <v>322.17346199999997</v>
      </c>
      <c r="G1017">
        <v>72056600</v>
      </c>
      <c r="I1017" s="7">
        <f t="shared" si="78"/>
        <v>4.7945547181717446E-3</v>
      </c>
      <c r="J1017" s="6">
        <f t="shared" si="79"/>
        <v>-5.8024734474583766E-4</v>
      </c>
      <c r="K1017" s="10">
        <v>3</v>
      </c>
      <c r="L1017" s="11">
        <f t="shared" si="75"/>
        <v>2020</v>
      </c>
      <c r="M1017">
        <f t="shared" si="76"/>
        <v>1</v>
      </c>
      <c r="N1017">
        <f t="shared" si="77"/>
        <v>15</v>
      </c>
    </row>
    <row r="1018" spans="1:14" ht="18.95" hidden="1" customHeight="1" x14ac:dyDescent="0.35">
      <c r="A1018" s="1">
        <v>43846</v>
      </c>
      <c r="B1018">
        <v>329.70001200000002</v>
      </c>
      <c r="C1018">
        <v>330.92001299999998</v>
      </c>
      <c r="D1018">
        <v>329.45001200000002</v>
      </c>
      <c r="E1018">
        <v>330.92001299999998</v>
      </c>
      <c r="F1018">
        <v>324.85342400000002</v>
      </c>
      <c r="G1018">
        <v>54050300</v>
      </c>
      <c r="I1018" s="7">
        <f t="shared" si="78"/>
        <v>8.3183856405229257E-3</v>
      </c>
      <c r="J1018" s="6">
        <f t="shared" si="79"/>
        <v>3.8392699117020101E-3</v>
      </c>
      <c r="K1018" s="10">
        <v>4</v>
      </c>
      <c r="L1018" s="11">
        <f t="shared" si="75"/>
        <v>2020</v>
      </c>
      <c r="M1018">
        <f t="shared" si="76"/>
        <v>1</v>
      </c>
      <c r="N1018">
        <f t="shared" si="77"/>
        <v>16</v>
      </c>
    </row>
    <row r="1019" spans="1:14" ht="18.95" hidden="1" customHeight="1" x14ac:dyDescent="0.35">
      <c r="A1019" s="1">
        <v>43847</v>
      </c>
      <c r="B1019">
        <v>331.70001200000002</v>
      </c>
      <c r="C1019">
        <v>332.17999300000002</v>
      </c>
      <c r="D1019">
        <v>330.85000600000001</v>
      </c>
      <c r="E1019">
        <v>331.95001200000002</v>
      </c>
      <c r="F1019">
        <v>325.86459400000001</v>
      </c>
      <c r="G1019">
        <v>95846000</v>
      </c>
      <c r="I1019" s="7">
        <f t="shared" si="78"/>
        <v>3.807506196369095E-3</v>
      </c>
      <c r="J1019" s="6">
        <f t="shared" si="79"/>
        <v>-2.1155263281092494E-4</v>
      </c>
      <c r="K1019" s="10">
        <v>5</v>
      </c>
      <c r="L1019" s="11">
        <f t="shared" si="75"/>
        <v>2020</v>
      </c>
      <c r="M1019">
        <f t="shared" si="76"/>
        <v>1</v>
      </c>
      <c r="N1019">
        <f t="shared" si="77"/>
        <v>17</v>
      </c>
    </row>
    <row r="1020" spans="1:14" ht="18.95" hidden="1" customHeight="1" x14ac:dyDescent="0.35">
      <c r="A1020" s="1">
        <v>43851</v>
      </c>
      <c r="B1020">
        <v>330.89999399999999</v>
      </c>
      <c r="C1020">
        <v>332.17999300000002</v>
      </c>
      <c r="D1020">
        <v>330.82000699999998</v>
      </c>
      <c r="E1020">
        <v>331.29998799999998</v>
      </c>
      <c r="F1020">
        <v>325.226471</v>
      </c>
      <c r="G1020">
        <v>77742400</v>
      </c>
      <c r="I1020" s="7">
        <f t="shared" si="78"/>
        <v>6.9281817046600773E-4</v>
      </c>
      <c r="J1020" s="6">
        <f t="shared" si="79"/>
        <v>-3.4041420670291754E-3</v>
      </c>
      <c r="K1020" s="10">
        <v>2</v>
      </c>
      <c r="L1020" s="11">
        <f t="shared" si="75"/>
        <v>2020</v>
      </c>
      <c r="M1020">
        <f t="shared" si="76"/>
        <v>1</v>
      </c>
      <c r="N1020">
        <f t="shared" si="77"/>
        <v>21</v>
      </c>
    </row>
    <row r="1021" spans="1:14" ht="18.95" hidden="1" customHeight="1" x14ac:dyDescent="0.35">
      <c r="A1021" s="1">
        <v>43852</v>
      </c>
      <c r="B1021">
        <v>332.23998999999998</v>
      </c>
      <c r="C1021">
        <v>332.95001200000002</v>
      </c>
      <c r="D1021">
        <v>331.17001299999998</v>
      </c>
      <c r="E1021">
        <v>331.33999599999999</v>
      </c>
      <c r="F1021">
        <v>325.265717</v>
      </c>
      <c r="G1021">
        <v>48914900</v>
      </c>
      <c r="I1021" s="7">
        <f t="shared" si="78"/>
        <v>4.9804529422440864E-3</v>
      </c>
      <c r="J1021" s="6">
        <f t="shared" si="79"/>
        <v>-3.9231815486815449E-4</v>
      </c>
      <c r="K1021" s="10">
        <v>3</v>
      </c>
      <c r="L1021" s="11">
        <f t="shared" si="75"/>
        <v>2020</v>
      </c>
      <c r="M1021">
        <f t="shared" si="76"/>
        <v>1</v>
      </c>
      <c r="N1021">
        <f t="shared" si="77"/>
        <v>22</v>
      </c>
    </row>
    <row r="1022" spans="1:14" ht="18.95" hidden="1" customHeight="1" x14ac:dyDescent="0.35">
      <c r="A1022" s="1">
        <v>43853</v>
      </c>
      <c r="B1022">
        <v>330.63000499999998</v>
      </c>
      <c r="C1022">
        <v>332.17001299999998</v>
      </c>
      <c r="D1022">
        <v>329.41000400000001</v>
      </c>
      <c r="E1022">
        <v>331.72000100000002</v>
      </c>
      <c r="F1022">
        <v>325.63876299999998</v>
      </c>
      <c r="G1022">
        <v>51963000</v>
      </c>
      <c r="I1022" s="7">
        <f t="shared" si="78"/>
        <v>2.5050311161348539E-3</v>
      </c>
      <c r="J1022" s="6">
        <f t="shared" si="79"/>
        <v>-5.8248084242747749E-3</v>
      </c>
      <c r="K1022" s="10">
        <v>4</v>
      </c>
      <c r="L1022" s="11">
        <f t="shared" si="75"/>
        <v>2020</v>
      </c>
      <c r="M1022">
        <f t="shared" si="76"/>
        <v>1</v>
      </c>
      <c r="N1022">
        <f t="shared" si="77"/>
        <v>23</v>
      </c>
    </row>
    <row r="1023" spans="1:14" ht="18.95" hidden="1" customHeight="1" x14ac:dyDescent="0.35">
      <c r="A1023" s="1">
        <v>43854</v>
      </c>
      <c r="B1023">
        <v>332.44000199999999</v>
      </c>
      <c r="C1023">
        <v>332.52999899999998</v>
      </c>
      <c r="D1023">
        <v>327.35998499999999</v>
      </c>
      <c r="E1023">
        <v>328.76998900000001</v>
      </c>
      <c r="F1023">
        <v>322.74282799999997</v>
      </c>
      <c r="G1023">
        <v>87578400</v>
      </c>
      <c r="I1023" s="7">
        <f t="shared" si="78"/>
        <v>2.4418123645186846E-3</v>
      </c>
      <c r="J1023" s="6">
        <f t="shared" si="79"/>
        <v>-1.3143663290897041E-2</v>
      </c>
      <c r="K1023" s="10">
        <v>5</v>
      </c>
      <c r="L1023" s="11">
        <f t="shared" si="75"/>
        <v>2020</v>
      </c>
      <c r="M1023">
        <f t="shared" si="76"/>
        <v>1</v>
      </c>
      <c r="N1023">
        <f t="shared" si="77"/>
        <v>24</v>
      </c>
    </row>
    <row r="1024" spans="1:14" ht="18.95" hidden="1" customHeight="1" x14ac:dyDescent="0.35">
      <c r="A1024" s="1">
        <v>43857</v>
      </c>
      <c r="B1024">
        <v>323.02999899999998</v>
      </c>
      <c r="C1024">
        <v>325.11999500000002</v>
      </c>
      <c r="D1024">
        <v>322.66000400000001</v>
      </c>
      <c r="E1024">
        <v>323.5</v>
      </c>
      <c r="F1024">
        <v>317.569458</v>
      </c>
      <c r="G1024">
        <v>84062500</v>
      </c>
      <c r="I1024" s="7">
        <f t="shared" si="78"/>
        <v>-1.1101968312563932E-2</v>
      </c>
      <c r="J1024" s="6">
        <f t="shared" si="79"/>
        <v>-1.8584375716848033E-2</v>
      </c>
      <c r="K1024" s="10">
        <v>1</v>
      </c>
      <c r="L1024" s="11">
        <f t="shared" si="75"/>
        <v>2020</v>
      </c>
      <c r="M1024">
        <f t="shared" si="76"/>
        <v>1</v>
      </c>
      <c r="N1024">
        <f t="shared" si="77"/>
        <v>27</v>
      </c>
    </row>
    <row r="1025" spans="1:14" ht="18.95" hidden="1" customHeight="1" x14ac:dyDescent="0.35">
      <c r="A1025" s="1">
        <v>43858</v>
      </c>
      <c r="B1025">
        <v>325.05999800000001</v>
      </c>
      <c r="C1025">
        <v>327.85000600000001</v>
      </c>
      <c r="D1025">
        <v>323.60000600000001</v>
      </c>
      <c r="E1025">
        <v>326.89001500000001</v>
      </c>
      <c r="F1025">
        <v>320.89730800000001</v>
      </c>
      <c r="G1025">
        <v>63834000</v>
      </c>
      <c r="I1025" s="7">
        <f t="shared" si="78"/>
        <v>1.3446695517774367E-2</v>
      </c>
      <c r="J1025" s="6">
        <f t="shared" si="79"/>
        <v>3.0913755795983796E-4</v>
      </c>
      <c r="K1025" s="10">
        <v>2</v>
      </c>
      <c r="L1025" s="11">
        <f t="shared" si="75"/>
        <v>2020</v>
      </c>
      <c r="M1025">
        <f t="shared" si="76"/>
        <v>1</v>
      </c>
      <c r="N1025">
        <f t="shared" si="77"/>
        <v>28</v>
      </c>
    </row>
    <row r="1026" spans="1:14" ht="18.95" customHeight="1" x14ac:dyDescent="0.35">
      <c r="A1026" s="1">
        <v>43859</v>
      </c>
      <c r="B1026">
        <v>328.38000499999998</v>
      </c>
      <c r="C1026">
        <v>328.63000499999998</v>
      </c>
      <c r="D1026">
        <v>326.39999399999999</v>
      </c>
      <c r="E1026">
        <v>326.61999500000002</v>
      </c>
      <c r="F1026">
        <v>320.63223299999999</v>
      </c>
      <c r="G1026">
        <v>53888900</v>
      </c>
      <c r="H1026" t="s">
        <v>13</v>
      </c>
      <c r="I1026" s="7">
        <f t="shared" si="78"/>
        <v>5.3228606569704412E-3</v>
      </c>
      <c r="J1026" s="6">
        <f t="shared" si="79"/>
        <v>-1.4990393634385342E-3</v>
      </c>
      <c r="K1026" s="10">
        <v>3</v>
      </c>
      <c r="L1026" s="11">
        <f t="shared" si="75"/>
        <v>2020</v>
      </c>
      <c r="M1026">
        <f t="shared" si="76"/>
        <v>1</v>
      </c>
      <c r="N1026">
        <f t="shared" si="77"/>
        <v>29</v>
      </c>
    </row>
    <row r="1027" spans="1:14" ht="18.95" customHeight="1" x14ac:dyDescent="0.35">
      <c r="A1027" s="1">
        <v>43860</v>
      </c>
      <c r="B1027">
        <v>324.35998499999999</v>
      </c>
      <c r="C1027">
        <v>327.91000400000001</v>
      </c>
      <c r="D1027">
        <v>323.540009</v>
      </c>
      <c r="E1027">
        <v>327.67999300000002</v>
      </c>
      <c r="F1027">
        <v>321.672821</v>
      </c>
      <c r="G1027">
        <v>75491800</v>
      </c>
      <c r="H1027" t="s">
        <v>12</v>
      </c>
      <c r="I1027" s="7">
        <f t="shared" si="78"/>
        <v>3.949571427799445E-3</v>
      </c>
      <c r="J1027" s="6">
        <f t="shared" si="79"/>
        <v>-9.4298758408835909E-3</v>
      </c>
      <c r="K1027" s="10">
        <v>4</v>
      </c>
      <c r="L1027" s="11">
        <f t="shared" ref="L1027:L1090" si="80">YEAR(A1027)</f>
        <v>2020</v>
      </c>
      <c r="M1027">
        <f t="shared" ref="M1027:M1090" si="81">MONTH(A1027)</f>
        <v>1</v>
      </c>
      <c r="N1027">
        <f t="shared" ref="N1027:N1090" si="82">DAY(A1027)</f>
        <v>30</v>
      </c>
    </row>
    <row r="1028" spans="1:14" ht="18.95" customHeight="1" x14ac:dyDescent="0.4">
      <c r="A1028" s="1">
        <v>43861</v>
      </c>
      <c r="B1028">
        <v>327</v>
      </c>
      <c r="C1028">
        <v>327.17001299999998</v>
      </c>
      <c r="D1028">
        <v>320.73001099999999</v>
      </c>
      <c r="E1028">
        <v>321.73001099999999</v>
      </c>
      <c r="F1028">
        <v>315.831909</v>
      </c>
      <c r="G1028">
        <v>113845600</v>
      </c>
      <c r="H1028" t="s">
        <v>11</v>
      </c>
      <c r="I1028" s="7">
        <f t="shared" ref="I1028:I1091" si="83">(C1028-E1027)/E1027</f>
        <v>-1.5563354824657889E-3</v>
      </c>
      <c r="J1028" s="33">
        <f t="shared" ref="J1028:J1091" si="84">(-E1027+D1028)/E1027</f>
        <v>-2.1209662318321745E-2</v>
      </c>
      <c r="K1028" s="10">
        <v>5</v>
      </c>
      <c r="L1028" s="11">
        <f t="shared" si="80"/>
        <v>2020</v>
      </c>
      <c r="M1028">
        <f t="shared" si="81"/>
        <v>1</v>
      </c>
      <c r="N1028">
        <f t="shared" si="82"/>
        <v>31</v>
      </c>
    </row>
    <row r="1029" spans="1:14" ht="18.95" hidden="1" customHeight="1" x14ac:dyDescent="0.35">
      <c r="A1029" s="1">
        <v>43864</v>
      </c>
      <c r="B1029">
        <v>323.35000600000001</v>
      </c>
      <c r="C1029">
        <v>326.16000400000001</v>
      </c>
      <c r="D1029">
        <v>323.22000100000002</v>
      </c>
      <c r="E1029">
        <v>324.11999500000002</v>
      </c>
      <c r="F1029">
        <v>318.17810100000003</v>
      </c>
      <c r="G1029">
        <v>69242300</v>
      </c>
      <c r="I1029" s="7">
        <f t="shared" si="83"/>
        <v>1.376928744145048E-2</v>
      </c>
      <c r="J1029" s="6">
        <f t="shared" si="84"/>
        <v>4.6311812670781103E-3</v>
      </c>
      <c r="K1029" s="10">
        <v>1</v>
      </c>
      <c r="L1029" s="11">
        <f t="shared" si="80"/>
        <v>2020</v>
      </c>
      <c r="M1029">
        <f t="shared" si="81"/>
        <v>2</v>
      </c>
      <c r="N1029">
        <f t="shared" si="82"/>
        <v>3</v>
      </c>
    </row>
    <row r="1030" spans="1:14" ht="18.95" hidden="1" customHeight="1" x14ac:dyDescent="0.35">
      <c r="A1030" s="1">
        <v>43865</v>
      </c>
      <c r="B1030">
        <v>328.07000699999998</v>
      </c>
      <c r="C1030">
        <v>330.01001000000002</v>
      </c>
      <c r="D1030">
        <v>327.72000100000002</v>
      </c>
      <c r="E1030">
        <v>329.05999800000001</v>
      </c>
      <c r="F1030">
        <v>323.02749599999999</v>
      </c>
      <c r="G1030">
        <v>62573200</v>
      </c>
      <c r="I1030" s="7">
        <f t="shared" si="83"/>
        <v>1.817232843040123E-2</v>
      </c>
      <c r="J1030" s="6">
        <f t="shared" si="84"/>
        <v>1.110701609137075E-2</v>
      </c>
      <c r="K1030" s="10">
        <v>2</v>
      </c>
      <c r="L1030" s="11">
        <f t="shared" si="80"/>
        <v>2020</v>
      </c>
      <c r="M1030">
        <f t="shared" si="81"/>
        <v>2</v>
      </c>
      <c r="N1030">
        <f t="shared" si="82"/>
        <v>4</v>
      </c>
    </row>
    <row r="1031" spans="1:14" ht="18.95" hidden="1" customHeight="1" x14ac:dyDescent="0.35">
      <c r="A1031" s="1">
        <v>43866</v>
      </c>
      <c r="B1031">
        <v>332.26998900000001</v>
      </c>
      <c r="C1031">
        <v>333.08999599999999</v>
      </c>
      <c r="D1031">
        <v>330.67001299999998</v>
      </c>
      <c r="E1031">
        <v>332.85998499999999</v>
      </c>
      <c r="F1031">
        <v>326.75784299999998</v>
      </c>
      <c r="G1031">
        <v>65951100</v>
      </c>
      <c r="I1031" s="7">
        <f t="shared" si="83"/>
        <v>1.2247000621448912E-2</v>
      </c>
      <c r="J1031" s="6">
        <f t="shared" si="84"/>
        <v>4.8927703451817793E-3</v>
      </c>
      <c r="K1031" s="10">
        <v>3</v>
      </c>
      <c r="L1031" s="11">
        <f t="shared" si="80"/>
        <v>2020</v>
      </c>
      <c r="M1031">
        <f t="shared" si="81"/>
        <v>2</v>
      </c>
      <c r="N1031">
        <f t="shared" si="82"/>
        <v>5</v>
      </c>
    </row>
    <row r="1032" spans="1:14" ht="18.95" hidden="1" customHeight="1" x14ac:dyDescent="0.35">
      <c r="A1032" s="1">
        <v>43867</v>
      </c>
      <c r="B1032">
        <v>333.91000400000001</v>
      </c>
      <c r="C1032">
        <v>334.19000199999999</v>
      </c>
      <c r="D1032">
        <v>332.79998799999998</v>
      </c>
      <c r="E1032">
        <v>333.98001099999999</v>
      </c>
      <c r="F1032">
        <v>327.85732999999999</v>
      </c>
      <c r="G1032">
        <v>50359700</v>
      </c>
      <c r="I1032" s="7">
        <f t="shared" si="83"/>
        <v>3.9957251094630613E-3</v>
      </c>
      <c r="J1032" s="6">
        <f t="shared" si="84"/>
        <v>-1.8024695879262823E-4</v>
      </c>
      <c r="K1032" s="10">
        <v>4</v>
      </c>
      <c r="L1032" s="11">
        <f t="shared" si="80"/>
        <v>2020</v>
      </c>
      <c r="M1032">
        <f t="shared" si="81"/>
        <v>2</v>
      </c>
      <c r="N1032">
        <f t="shared" si="82"/>
        <v>6</v>
      </c>
    </row>
    <row r="1033" spans="1:14" ht="18.95" hidden="1" customHeight="1" x14ac:dyDescent="0.35">
      <c r="A1033" s="1">
        <v>43868</v>
      </c>
      <c r="B1033">
        <v>332.82000699999998</v>
      </c>
      <c r="C1033">
        <v>333.98998999999998</v>
      </c>
      <c r="D1033">
        <v>331.60000600000001</v>
      </c>
      <c r="E1033">
        <v>332.20001200000002</v>
      </c>
      <c r="F1033">
        <v>326.10995500000001</v>
      </c>
      <c r="G1033">
        <v>64139400</v>
      </c>
      <c r="I1033" s="7">
        <f t="shared" si="83"/>
        <v>2.9879033688597254E-5</v>
      </c>
      <c r="J1033" s="6">
        <f t="shared" si="84"/>
        <v>-7.1261899563204185E-3</v>
      </c>
      <c r="K1033" s="10">
        <v>5</v>
      </c>
      <c r="L1033" s="11">
        <f t="shared" si="80"/>
        <v>2020</v>
      </c>
      <c r="M1033">
        <f t="shared" si="81"/>
        <v>2</v>
      </c>
      <c r="N1033">
        <f t="shared" si="82"/>
        <v>7</v>
      </c>
    </row>
    <row r="1034" spans="1:14" ht="18.95" hidden="1" customHeight="1" x14ac:dyDescent="0.35">
      <c r="A1034" s="1">
        <v>43871</v>
      </c>
      <c r="B1034">
        <v>331.23001099999999</v>
      </c>
      <c r="C1034">
        <v>334.75</v>
      </c>
      <c r="D1034">
        <v>331.19000199999999</v>
      </c>
      <c r="E1034">
        <v>334.67999300000002</v>
      </c>
      <c r="F1034">
        <v>328.54449499999998</v>
      </c>
      <c r="G1034">
        <v>42070000</v>
      </c>
      <c r="I1034" s="7">
        <f t="shared" si="83"/>
        <v>7.6760623356027591E-3</v>
      </c>
      <c r="J1034" s="6">
        <f t="shared" si="84"/>
        <v>-3.0403671388188344E-3</v>
      </c>
      <c r="K1034" s="10">
        <v>1</v>
      </c>
      <c r="L1034" s="11">
        <f t="shared" si="80"/>
        <v>2020</v>
      </c>
      <c r="M1034">
        <f t="shared" si="81"/>
        <v>2</v>
      </c>
      <c r="N1034">
        <f t="shared" si="82"/>
        <v>10</v>
      </c>
    </row>
    <row r="1035" spans="1:14" ht="18.95" hidden="1" customHeight="1" x14ac:dyDescent="0.35">
      <c r="A1035" s="1">
        <v>43872</v>
      </c>
      <c r="B1035">
        <v>336.16000400000001</v>
      </c>
      <c r="C1035">
        <v>337.01998900000001</v>
      </c>
      <c r="D1035">
        <v>334.67999300000002</v>
      </c>
      <c r="E1035">
        <v>335.26001000000002</v>
      </c>
      <c r="F1035">
        <v>329.11386099999999</v>
      </c>
      <c r="G1035">
        <v>54864500</v>
      </c>
      <c r="I1035" s="7">
        <f t="shared" si="83"/>
        <v>6.9917415111215957E-3</v>
      </c>
      <c r="J1035" s="6">
        <f t="shared" si="84"/>
        <v>0</v>
      </c>
      <c r="K1035" s="10">
        <v>2</v>
      </c>
      <c r="L1035" s="11">
        <f t="shared" si="80"/>
        <v>2020</v>
      </c>
      <c r="M1035">
        <f t="shared" si="81"/>
        <v>2</v>
      </c>
      <c r="N1035">
        <f t="shared" si="82"/>
        <v>11</v>
      </c>
    </row>
    <row r="1036" spans="1:14" ht="18.95" hidden="1" customHeight="1" x14ac:dyDescent="0.35">
      <c r="A1036" s="1">
        <v>43873</v>
      </c>
      <c r="B1036">
        <v>336.82998700000002</v>
      </c>
      <c r="C1036">
        <v>337.64999399999999</v>
      </c>
      <c r="D1036">
        <v>336.42999300000002</v>
      </c>
      <c r="E1036">
        <v>337.42001299999998</v>
      </c>
      <c r="F1036">
        <v>331.234283</v>
      </c>
      <c r="G1036">
        <v>43992700</v>
      </c>
      <c r="I1036" s="7">
        <f t="shared" si="83"/>
        <v>7.1287476248657567E-3</v>
      </c>
      <c r="J1036" s="6">
        <f t="shared" si="84"/>
        <v>3.4897779785904139E-3</v>
      </c>
      <c r="K1036" s="10">
        <v>3</v>
      </c>
      <c r="L1036" s="11">
        <f t="shared" si="80"/>
        <v>2020</v>
      </c>
      <c r="M1036">
        <f t="shared" si="81"/>
        <v>2</v>
      </c>
      <c r="N1036">
        <f t="shared" si="82"/>
        <v>12</v>
      </c>
    </row>
    <row r="1037" spans="1:14" ht="18.95" hidden="1" customHeight="1" x14ac:dyDescent="0.35">
      <c r="A1037" s="1">
        <v>43874</v>
      </c>
      <c r="B1037">
        <v>335.85998499999999</v>
      </c>
      <c r="C1037">
        <v>338.11999500000002</v>
      </c>
      <c r="D1037">
        <v>335.55999800000001</v>
      </c>
      <c r="E1037">
        <v>337.05999800000001</v>
      </c>
      <c r="F1037">
        <v>330.88085899999999</v>
      </c>
      <c r="G1037">
        <v>54501900</v>
      </c>
      <c r="I1037" s="7">
        <f t="shared" si="83"/>
        <v>2.0745123971056042E-3</v>
      </c>
      <c r="J1037" s="6">
        <f t="shared" si="84"/>
        <v>-5.5124620008830828E-3</v>
      </c>
      <c r="K1037" s="10">
        <v>4</v>
      </c>
      <c r="L1037" s="11">
        <f t="shared" si="80"/>
        <v>2020</v>
      </c>
      <c r="M1037">
        <f t="shared" si="81"/>
        <v>2</v>
      </c>
      <c r="N1037">
        <f t="shared" si="82"/>
        <v>13</v>
      </c>
    </row>
    <row r="1038" spans="1:14" ht="18.95" hidden="1" customHeight="1" x14ac:dyDescent="0.35">
      <c r="A1038" s="1">
        <v>43875</v>
      </c>
      <c r="B1038">
        <v>337.51001000000002</v>
      </c>
      <c r="C1038">
        <v>337.73001099999999</v>
      </c>
      <c r="D1038">
        <v>336.20001200000002</v>
      </c>
      <c r="E1038">
        <v>337.60000600000001</v>
      </c>
      <c r="F1038">
        <v>331.41098</v>
      </c>
      <c r="G1038">
        <v>64582200</v>
      </c>
      <c r="I1038" s="7">
        <f t="shared" si="83"/>
        <v>1.987815237570799E-3</v>
      </c>
      <c r="J1038" s="6">
        <f t="shared" si="84"/>
        <v>-2.5514329944308378E-3</v>
      </c>
      <c r="K1038" s="10">
        <v>5</v>
      </c>
      <c r="L1038" s="11">
        <f t="shared" si="80"/>
        <v>2020</v>
      </c>
      <c r="M1038">
        <f t="shared" si="81"/>
        <v>2</v>
      </c>
      <c r="N1038">
        <f t="shared" si="82"/>
        <v>14</v>
      </c>
    </row>
    <row r="1039" spans="1:14" ht="18.95" hidden="1" customHeight="1" x14ac:dyDescent="0.35">
      <c r="A1039" s="1">
        <v>43879</v>
      </c>
      <c r="B1039">
        <v>336.51001000000002</v>
      </c>
      <c r="C1039">
        <v>337.67001299999998</v>
      </c>
      <c r="D1039">
        <v>335.209991</v>
      </c>
      <c r="E1039">
        <v>336.73001099999999</v>
      </c>
      <c r="F1039">
        <v>330.556915</v>
      </c>
      <c r="G1039">
        <v>57226200</v>
      </c>
      <c r="I1039" s="7">
        <f t="shared" si="83"/>
        <v>2.073667024756377E-4</v>
      </c>
      <c r="J1039" s="6">
        <f t="shared" si="84"/>
        <v>-7.0794281917163394E-3</v>
      </c>
      <c r="K1039" s="10">
        <v>2</v>
      </c>
      <c r="L1039" s="11">
        <f t="shared" si="80"/>
        <v>2020</v>
      </c>
      <c r="M1039">
        <f t="shared" si="81"/>
        <v>2</v>
      </c>
      <c r="N1039">
        <f t="shared" si="82"/>
        <v>18</v>
      </c>
    </row>
    <row r="1040" spans="1:14" ht="18.95" hidden="1" customHeight="1" x14ac:dyDescent="0.35">
      <c r="A1040" s="1">
        <v>43880</v>
      </c>
      <c r="B1040">
        <v>337.790009</v>
      </c>
      <c r="C1040">
        <v>339.07998700000002</v>
      </c>
      <c r="D1040">
        <v>337.48001099999999</v>
      </c>
      <c r="E1040">
        <v>338.33999599999999</v>
      </c>
      <c r="F1040">
        <v>332.13736</v>
      </c>
      <c r="G1040">
        <v>48814700</v>
      </c>
      <c r="I1040" s="7">
        <f t="shared" si="83"/>
        <v>6.9788136585189212E-3</v>
      </c>
      <c r="J1040" s="6">
        <f t="shared" si="84"/>
        <v>2.2273037017778614E-3</v>
      </c>
      <c r="K1040" s="10">
        <v>3</v>
      </c>
      <c r="L1040" s="11">
        <f t="shared" si="80"/>
        <v>2020</v>
      </c>
      <c r="M1040">
        <f t="shared" si="81"/>
        <v>2</v>
      </c>
      <c r="N1040">
        <f t="shared" si="82"/>
        <v>19</v>
      </c>
    </row>
    <row r="1041" spans="1:14" ht="18.95" hidden="1" customHeight="1" x14ac:dyDescent="0.35">
      <c r="A1041" s="1">
        <v>43881</v>
      </c>
      <c r="B1041">
        <v>337.73998999999998</v>
      </c>
      <c r="C1041">
        <v>338.64001500000001</v>
      </c>
      <c r="D1041">
        <v>333.67999300000002</v>
      </c>
      <c r="E1041">
        <v>336.95001200000002</v>
      </c>
      <c r="F1041">
        <v>330.772919</v>
      </c>
      <c r="G1041">
        <v>74163400</v>
      </c>
      <c r="I1041" s="7">
        <f t="shared" si="83"/>
        <v>8.8673820283434728E-4</v>
      </c>
      <c r="J1041" s="6">
        <f t="shared" si="84"/>
        <v>-1.3773136652753169E-2</v>
      </c>
      <c r="K1041" s="10">
        <v>4</v>
      </c>
      <c r="L1041" s="11">
        <f t="shared" si="80"/>
        <v>2020</v>
      </c>
      <c r="M1041">
        <f t="shared" si="81"/>
        <v>2</v>
      </c>
      <c r="N1041">
        <f t="shared" si="82"/>
        <v>20</v>
      </c>
    </row>
    <row r="1042" spans="1:14" ht="18.95" hidden="1" customHeight="1" x14ac:dyDescent="0.35">
      <c r="A1042" s="1">
        <v>43882</v>
      </c>
      <c r="B1042">
        <v>335.47000100000002</v>
      </c>
      <c r="C1042">
        <v>335.80999800000001</v>
      </c>
      <c r="D1042">
        <v>332.57998700000002</v>
      </c>
      <c r="E1042">
        <v>333.48001099999999</v>
      </c>
      <c r="F1042">
        <v>327.36651599999999</v>
      </c>
      <c r="G1042">
        <v>113788200</v>
      </c>
      <c r="I1042" s="7">
        <f t="shared" si="83"/>
        <v>-3.3833327182074941E-3</v>
      </c>
      <c r="J1042" s="6">
        <f t="shared" si="84"/>
        <v>-1.2969357009549529E-2</v>
      </c>
      <c r="K1042" s="10">
        <v>5</v>
      </c>
      <c r="L1042" s="11">
        <f t="shared" si="80"/>
        <v>2020</v>
      </c>
      <c r="M1042">
        <f t="shared" si="81"/>
        <v>2</v>
      </c>
      <c r="N1042">
        <f t="shared" si="82"/>
        <v>21</v>
      </c>
    </row>
    <row r="1043" spans="1:14" ht="18.95" hidden="1" customHeight="1" x14ac:dyDescent="0.35">
      <c r="A1043" s="1">
        <v>43885</v>
      </c>
      <c r="B1043">
        <v>323.14001500000001</v>
      </c>
      <c r="C1043">
        <v>333.55999800000001</v>
      </c>
      <c r="D1043">
        <v>321.23998999999998</v>
      </c>
      <c r="E1043">
        <v>322.42001299999998</v>
      </c>
      <c r="F1043">
        <v>316.50924700000002</v>
      </c>
      <c r="G1043">
        <v>161088400</v>
      </c>
      <c r="I1043" s="7">
        <f t="shared" si="83"/>
        <v>2.398554556843196E-4</v>
      </c>
      <c r="J1043" s="6">
        <f t="shared" si="84"/>
        <v>-3.6703912067461257E-2</v>
      </c>
      <c r="K1043" s="10">
        <v>1</v>
      </c>
      <c r="L1043" s="11">
        <f t="shared" si="80"/>
        <v>2020</v>
      </c>
      <c r="M1043">
        <f t="shared" si="81"/>
        <v>2</v>
      </c>
      <c r="N1043">
        <f t="shared" si="82"/>
        <v>24</v>
      </c>
    </row>
    <row r="1044" spans="1:14" ht="18.95" hidden="1" customHeight="1" x14ac:dyDescent="0.35">
      <c r="A1044" s="1">
        <v>43886</v>
      </c>
      <c r="B1044">
        <v>323.94000199999999</v>
      </c>
      <c r="C1044">
        <v>324.60998499999999</v>
      </c>
      <c r="D1044">
        <v>311.69000199999999</v>
      </c>
      <c r="E1044">
        <v>312.64999399999999</v>
      </c>
      <c r="F1044">
        <v>306.91833500000001</v>
      </c>
      <c r="G1044">
        <v>218913200</v>
      </c>
      <c r="I1044" s="7">
        <f t="shared" si="83"/>
        <v>6.7922954894242609E-3</v>
      </c>
      <c r="J1044" s="6">
        <f t="shared" si="84"/>
        <v>-3.3279606002621157E-2</v>
      </c>
      <c r="K1044" s="10">
        <v>2</v>
      </c>
      <c r="L1044" s="11">
        <f t="shared" si="80"/>
        <v>2020</v>
      </c>
      <c r="M1044">
        <f t="shared" si="81"/>
        <v>2</v>
      </c>
      <c r="N1044">
        <f t="shared" si="82"/>
        <v>25</v>
      </c>
    </row>
    <row r="1045" spans="1:14" ht="18.95" hidden="1" customHeight="1" x14ac:dyDescent="0.35">
      <c r="A1045" s="1">
        <v>43887</v>
      </c>
      <c r="B1045">
        <v>314.17999300000002</v>
      </c>
      <c r="C1045">
        <v>318.10998499999999</v>
      </c>
      <c r="D1045">
        <v>310.70001200000002</v>
      </c>
      <c r="E1045">
        <v>311.5</v>
      </c>
      <c r="F1045">
        <v>305.78945900000002</v>
      </c>
      <c r="G1045">
        <v>194773800</v>
      </c>
      <c r="I1045" s="7">
        <f t="shared" si="83"/>
        <v>1.746358901257488E-2</v>
      </c>
      <c r="J1045" s="6">
        <f t="shared" si="84"/>
        <v>-6.2369487843328643E-3</v>
      </c>
      <c r="K1045" s="10">
        <v>3</v>
      </c>
      <c r="L1045" s="11">
        <f t="shared" si="80"/>
        <v>2020</v>
      </c>
      <c r="M1045">
        <f t="shared" si="81"/>
        <v>2</v>
      </c>
      <c r="N1045">
        <f t="shared" si="82"/>
        <v>26</v>
      </c>
    </row>
    <row r="1046" spans="1:14" ht="18.95" hidden="1" customHeight="1" x14ac:dyDescent="0.35">
      <c r="A1046" s="1">
        <v>43888</v>
      </c>
      <c r="B1046">
        <v>305.459991</v>
      </c>
      <c r="C1046">
        <v>311.55999800000001</v>
      </c>
      <c r="D1046">
        <v>297.51001000000002</v>
      </c>
      <c r="E1046">
        <v>297.51001000000002</v>
      </c>
      <c r="F1046">
        <v>292.05593900000002</v>
      </c>
      <c r="G1046">
        <v>284353500</v>
      </c>
      <c r="I1046" s="7">
        <f t="shared" si="83"/>
        <v>1.9260995184593042E-4</v>
      </c>
      <c r="J1046" s="6">
        <f t="shared" si="84"/>
        <v>-4.4911685393258356E-2</v>
      </c>
      <c r="K1046" s="10">
        <v>4</v>
      </c>
      <c r="L1046" s="11">
        <f t="shared" si="80"/>
        <v>2020</v>
      </c>
      <c r="M1046">
        <f t="shared" si="81"/>
        <v>2</v>
      </c>
      <c r="N1046">
        <f t="shared" si="82"/>
        <v>27</v>
      </c>
    </row>
    <row r="1047" spans="1:14" ht="18.95" hidden="1" customHeight="1" x14ac:dyDescent="0.35">
      <c r="A1047" s="1">
        <v>43889</v>
      </c>
      <c r="B1047">
        <v>288.70001200000002</v>
      </c>
      <c r="C1047">
        <v>297.89001500000001</v>
      </c>
      <c r="D1047">
        <v>285.540009</v>
      </c>
      <c r="E1047">
        <v>296.26001000000002</v>
      </c>
      <c r="F1047">
        <v>290.82882699999999</v>
      </c>
      <c r="G1047">
        <v>385764000</v>
      </c>
      <c r="I1047" s="7">
        <f t="shared" si="83"/>
        <v>1.2772847542171196E-3</v>
      </c>
      <c r="J1047" s="6">
        <f t="shared" si="84"/>
        <v>-4.0233943725120458E-2</v>
      </c>
      <c r="K1047" s="10">
        <v>5</v>
      </c>
      <c r="L1047" s="11">
        <f t="shared" si="80"/>
        <v>2020</v>
      </c>
      <c r="M1047">
        <f t="shared" si="81"/>
        <v>2</v>
      </c>
      <c r="N1047">
        <f t="shared" si="82"/>
        <v>28</v>
      </c>
    </row>
    <row r="1048" spans="1:14" ht="18.95" hidden="1" customHeight="1" x14ac:dyDescent="0.35">
      <c r="A1048" s="1">
        <v>43892</v>
      </c>
      <c r="B1048">
        <v>298.209991</v>
      </c>
      <c r="C1048">
        <v>309.16000400000001</v>
      </c>
      <c r="D1048">
        <v>294.459991</v>
      </c>
      <c r="E1048">
        <v>309.08999599999999</v>
      </c>
      <c r="F1048">
        <v>303.42358400000001</v>
      </c>
      <c r="G1048">
        <v>238703600</v>
      </c>
      <c r="I1048" s="7">
        <f t="shared" si="83"/>
        <v>4.3542812274933736E-2</v>
      </c>
      <c r="J1048" s="6">
        <f t="shared" si="84"/>
        <v>-6.0758082064468304E-3</v>
      </c>
      <c r="K1048" s="10">
        <v>1</v>
      </c>
      <c r="L1048" s="11">
        <f t="shared" si="80"/>
        <v>2020</v>
      </c>
      <c r="M1048">
        <f t="shared" si="81"/>
        <v>3</v>
      </c>
      <c r="N1048">
        <f t="shared" si="82"/>
        <v>2</v>
      </c>
    </row>
    <row r="1049" spans="1:14" ht="18.95" hidden="1" customHeight="1" x14ac:dyDescent="0.35">
      <c r="A1049" s="1">
        <v>43893</v>
      </c>
      <c r="B1049">
        <v>309.5</v>
      </c>
      <c r="C1049">
        <v>313.83999599999999</v>
      </c>
      <c r="D1049">
        <v>297.57000699999998</v>
      </c>
      <c r="E1049">
        <v>300.23998999999998</v>
      </c>
      <c r="F1049">
        <v>294.73586999999998</v>
      </c>
      <c r="G1049">
        <v>300139100</v>
      </c>
      <c r="I1049" s="7">
        <f t="shared" si="83"/>
        <v>1.5367692456795012E-2</v>
      </c>
      <c r="J1049" s="6">
        <f t="shared" si="84"/>
        <v>-3.7270662748981401E-2</v>
      </c>
      <c r="K1049" s="10">
        <v>2</v>
      </c>
      <c r="L1049" s="11">
        <f t="shared" si="80"/>
        <v>2020</v>
      </c>
      <c r="M1049">
        <f t="shared" si="81"/>
        <v>3</v>
      </c>
      <c r="N1049">
        <f t="shared" si="82"/>
        <v>3</v>
      </c>
    </row>
    <row r="1050" spans="1:14" ht="18.95" hidden="1" customHeight="1" x14ac:dyDescent="0.35">
      <c r="A1050" s="1">
        <v>43894</v>
      </c>
      <c r="B1050">
        <v>306.11999500000002</v>
      </c>
      <c r="C1050">
        <v>313.10000600000001</v>
      </c>
      <c r="D1050">
        <v>303.32998700000002</v>
      </c>
      <c r="E1050">
        <v>312.85998499999999</v>
      </c>
      <c r="F1050">
        <v>307.124481</v>
      </c>
      <c r="G1050">
        <v>176613400</v>
      </c>
      <c r="I1050" s="7">
        <f t="shared" si="83"/>
        <v>4.2832455463377918E-2</v>
      </c>
      <c r="J1050" s="6">
        <f t="shared" si="84"/>
        <v>1.029175693750869E-2</v>
      </c>
      <c r="K1050" s="10">
        <v>3</v>
      </c>
      <c r="L1050" s="11">
        <f t="shared" si="80"/>
        <v>2020</v>
      </c>
      <c r="M1050">
        <f t="shared" si="81"/>
        <v>3</v>
      </c>
      <c r="N1050">
        <f t="shared" si="82"/>
        <v>4</v>
      </c>
    </row>
    <row r="1051" spans="1:14" ht="18.95" hidden="1" customHeight="1" x14ac:dyDescent="0.35">
      <c r="A1051" s="1">
        <v>43895</v>
      </c>
      <c r="B1051">
        <v>304.98001099999999</v>
      </c>
      <c r="C1051">
        <v>308.47000100000002</v>
      </c>
      <c r="D1051">
        <v>300.01001000000002</v>
      </c>
      <c r="E1051">
        <v>302.459991</v>
      </c>
      <c r="F1051">
        <v>296.91516100000001</v>
      </c>
      <c r="G1051">
        <v>186366800</v>
      </c>
      <c r="I1051" s="7">
        <f t="shared" si="83"/>
        <v>-1.4031784857369887E-2</v>
      </c>
      <c r="J1051" s="6">
        <f t="shared" si="84"/>
        <v>-4.1072606328994017E-2</v>
      </c>
      <c r="K1051" s="10">
        <v>4</v>
      </c>
      <c r="L1051" s="11">
        <f t="shared" si="80"/>
        <v>2020</v>
      </c>
      <c r="M1051">
        <f t="shared" si="81"/>
        <v>3</v>
      </c>
      <c r="N1051">
        <f t="shared" si="82"/>
        <v>5</v>
      </c>
    </row>
    <row r="1052" spans="1:14" ht="18.95" hidden="1" customHeight="1" x14ac:dyDescent="0.35">
      <c r="A1052" s="1">
        <v>43896</v>
      </c>
      <c r="B1052">
        <v>293.14999399999999</v>
      </c>
      <c r="C1052">
        <v>298.77999899999998</v>
      </c>
      <c r="D1052">
        <v>290.23001099999999</v>
      </c>
      <c r="E1052">
        <v>297.459991</v>
      </c>
      <c r="F1052">
        <v>292.00683600000002</v>
      </c>
      <c r="G1052">
        <v>228667200</v>
      </c>
      <c r="I1052" s="7">
        <f t="shared" si="83"/>
        <v>-1.2166872014487453E-2</v>
      </c>
      <c r="J1052" s="6">
        <f t="shared" si="84"/>
        <v>-4.0435033934785813E-2</v>
      </c>
      <c r="K1052" s="10">
        <v>5</v>
      </c>
      <c r="L1052" s="11">
        <f t="shared" si="80"/>
        <v>2020</v>
      </c>
      <c r="M1052">
        <f t="shared" si="81"/>
        <v>3</v>
      </c>
      <c r="N1052">
        <f t="shared" si="82"/>
        <v>6</v>
      </c>
    </row>
    <row r="1053" spans="1:14" ht="18.95" hidden="1" customHeight="1" x14ac:dyDescent="0.35">
      <c r="A1053" s="1">
        <v>43899</v>
      </c>
      <c r="B1053">
        <v>275.29998799999998</v>
      </c>
      <c r="C1053">
        <v>284.19000199999999</v>
      </c>
      <c r="D1053">
        <v>273.45001200000002</v>
      </c>
      <c r="E1053">
        <v>274.23001099999999</v>
      </c>
      <c r="F1053">
        <v>269.202698</v>
      </c>
      <c r="G1053">
        <v>309417300</v>
      </c>
      <c r="I1053" s="7">
        <f t="shared" si="83"/>
        <v>-4.4611004509846869E-2</v>
      </c>
      <c r="J1053" s="6">
        <f t="shared" si="84"/>
        <v>-8.0716666867646031E-2</v>
      </c>
      <c r="K1053" s="10">
        <v>1</v>
      </c>
      <c r="L1053" s="11">
        <f t="shared" si="80"/>
        <v>2020</v>
      </c>
      <c r="M1053">
        <f t="shared" si="81"/>
        <v>3</v>
      </c>
      <c r="N1053">
        <f t="shared" si="82"/>
        <v>9</v>
      </c>
    </row>
    <row r="1054" spans="1:14" ht="18.95" hidden="1" customHeight="1" x14ac:dyDescent="0.35">
      <c r="A1054" s="1">
        <v>43900</v>
      </c>
      <c r="B1054">
        <v>284.64001500000001</v>
      </c>
      <c r="C1054">
        <v>288.51998900000001</v>
      </c>
      <c r="D1054">
        <v>273.5</v>
      </c>
      <c r="E1054">
        <v>288.42001299999998</v>
      </c>
      <c r="F1054">
        <v>283.13256799999999</v>
      </c>
      <c r="G1054">
        <v>276444100</v>
      </c>
      <c r="I1054" s="7">
        <f t="shared" si="83"/>
        <v>5.2109460769412357E-2</v>
      </c>
      <c r="J1054" s="6">
        <f t="shared" si="84"/>
        <v>-2.6620390574246464E-3</v>
      </c>
      <c r="K1054" s="10">
        <v>2</v>
      </c>
      <c r="L1054" s="11">
        <f t="shared" si="80"/>
        <v>2020</v>
      </c>
      <c r="M1054">
        <f t="shared" si="81"/>
        <v>3</v>
      </c>
      <c r="N1054">
        <f t="shared" si="82"/>
        <v>10</v>
      </c>
    </row>
    <row r="1055" spans="1:14" ht="18.95" hidden="1" customHeight="1" x14ac:dyDescent="0.35">
      <c r="A1055" s="1">
        <v>43901</v>
      </c>
      <c r="B1055">
        <v>280.70001200000002</v>
      </c>
      <c r="C1055">
        <v>281.94000199999999</v>
      </c>
      <c r="D1055">
        <v>270.88000499999998</v>
      </c>
      <c r="E1055">
        <v>274.35998499999999</v>
      </c>
      <c r="F1055">
        <v>269.33032200000002</v>
      </c>
      <c r="G1055">
        <v>255316300</v>
      </c>
      <c r="I1055" s="7">
        <f t="shared" si="83"/>
        <v>-2.2467272408034981E-2</v>
      </c>
      <c r="J1055" s="6">
        <f t="shared" si="84"/>
        <v>-6.081411555861764E-2</v>
      </c>
      <c r="K1055" s="10">
        <v>3</v>
      </c>
      <c r="L1055" s="11">
        <f t="shared" si="80"/>
        <v>2020</v>
      </c>
      <c r="M1055">
        <f t="shared" si="81"/>
        <v>3</v>
      </c>
      <c r="N1055">
        <f t="shared" si="82"/>
        <v>11</v>
      </c>
    </row>
    <row r="1056" spans="1:14" ht="18.95" hidden="1" customHeight="1" x14ac:dyDescent="0.35">
      <c r="A1056" s="1">
        <v>43902</v>
      </c>
      <c r="B1056">
        <v>256</v>
      </c>
      <c r="C1056">
        <v>266.66000400000001</v>
      </c>
      <c r="D1056">
        <v>247.679993</v>
      </c>
      <c r="E1056">
        <v>248.11000100000001</v>
      </c>
      <c r="F1056">
        <v>243.56153900000001</v>
      </c>
      <c r="G1056">
        <v>392220700</v>
      </c>
      <c r="I1056" s="7">
        <f t="shared" si="83"/>
        <v>-2.8065247926004878E-2</v>
      </c>
      <c r="J1056" s="6">
        <f t="shared" si="84"/>
        <v>-9.7244472440104548E-2</v>
      </c>
      <c r="K1056" s="10">
        <v>4</v>
      </c>
      <c r="L1056" s="11">
        <f t="shared" si="80"/>
        <v>2020</v>
      </c>
      <c r="M1056">
        <f t="shared" si="81"/>
        <v>3</v>
      </c>
      <c r="N1056">
        <f t="shared" si="82"/>
        <v>12</v>
      </c>
    </row>
    <row r="1057" spans="1:14" ht="18.95" hidden="1" customHeight="1" x14ac:dyDescent="0.35">
      <c r="A1057" s="1">
        <v>43903</v>
      </c>
      <c r="B1057">
        <v>263.08999599999999</v>
      </c>
      <c r="C1057">
        <v>271.48001099999999</v>
      </c>
      <c r="D1057">
        <v>248.520004</v>
      </c>
      <c r="E1057">
        <v>269.32000699999998</v>
      </c>
      <c r="F1057">
        <v>264.38269000000003</v>
      </c>
      <c r="G1057">
        <v>329566100</v>
      </c>
      <c r="I1057" s="7">
        <f t="shared" si="83"/>
        <v>9.4192132142226617E-2</v>
      </c>
      <c r="J1057" s="6">
        <f t="shared" si="84"/>
        <v>1.6525049306657694E-3</v>
      </c>
      <c r="K1057" s="10">
        <v>5</v>
      </c>
      <c r="L1057" s="11">
        <f t="shared" si="80"/>
        <v>2020</v>
      </c>
      <c r="M1057">
        <f t="shared" si="81"/>
        <v>3</v>
      </c>
      <c r="N1057">
        <f t="shared" si="82"/>
        <v>13</v>
      </c>
    </row>
    <row r="1058" spans="1:14" ht="18.95" hidden="1" customHeight="1" x14ac:dyDescent="0.35">
      <c r="A1058" s="1">
        <v>43906</v>
      </c>
      <c r="B1058">
        <v>241.179993</v>
      </c>
      <c r="C1058">
        <v>256.89999399999999</v>
      </c>
      <c r="D1058">
        <v>237.36000100000001</v>
      </c>
      <c r="E1058">
        <v>239.85000600000001</v>
      </c>
      <c r="F1058">
        <v>235.45297199999999</v>
      </c>
      <c r="G1058">
        <v>297240000</v>
      </c>
      <c r="I1058" s="7">
        <f t="shared" si="83"/>
        <v>-4.6116191434674901E-2</v>
      </c>
      <c r="J1058" s="6">
        <f t="shared" si="84"/>
        <v>-0.11866926024548918</v>
      </c>
      <c r="K1058" s="10">
        <v>1</v>
      </c>
      <c r="L1058" s="11">
        <f t="shared" si="80"/>
        <v>2020</v>
      </c>
      <c r="M1058">
        <f t="shared" si="81"/>
        <v>3</v>
      </c>
      <c r="N1058">
        <f t="shared" si="82"/>
        <v>16</v>
      </c>
    </row>
    <row r="1059" spans="1:14" ht="18.95" hidden="1" customHeight="1" x14ac:dyDescent="0.35">
      <c r="A1059" s="1">
        <v>43907</v>
      </c>
      <c r="B1059">
        <v>245.03999300000001</v>
      </c>
      <c r="C1059">
        <v>256.17001299999998</v>
      </c>
      <c r="D1059">
        <v>237.070007</v>
      </c>
      <c r="E1059">
        <v>252.800003</v>
      </c>
      <c r="F1059">
        <v>248.165558</v>
      </c>
      <c r="G1059">
        <v>262070500</v>
      </c>
      <c r="I1059" s="7">
        <f t="shared" si="83"/>
        <v>6.80425540618914E-2</v>
      </c>
      <c r="J1059" s="6">
        <f t="shared" si="84"/>
        <v>-1.1590572985017993E-2</v>
      </c>
      <c r="K1059" s="10">
        <v>2</v>
      </c>
      <c r="L1059" s="11">
        <f t="shared" si="80"/>
        <v>2020</v>
      </c>
      <c r="M1059">
        <f t="shared" si="81"/>
        <v>3</v>
      </c>
      <c r="N1059">
        <f t="shared" si="82"/>
        <v>17</v>
      </c>
    </row>
    <row r="1060" spans="1:14" ht="18.95" customHeight="1" x14ac:dyDescent="0.35">
      <c r="A1060" s="51">
        <v>43908</v>
      </c>
      <c r="B1060" s="2">
        <v>236.25</v>
      </c>
      <c r="C1060" s="2">
        <v>248.36999499999999</v>
      </c>
      <c r="D1060" s="2">
        <v>228.020004</v>
      </c>
      <c r="E1060" s="2">
        <v>240</v>
      </c>
      <c r="F1060" s="2">
        <v>235.60020399999999</v>
      </c>
      <c r="G1060" s="2">
        <v>327597100</v>
      </c>
      <c r="H1060" s="2" t="s">
        <v>14</v>
      </c>
      <c r="I1060" s="7">
        <f t="shared" si="83"/>
        <v>-1.7523765614828789E-2</v>
      </c>
      <c r="J1060" s="6">
        <f t="shared" si="84"/>
        <v>-9.8022146779800493E-2</v>
      </c>
      <c r="K1060" s="10">
        <v>3</v>
      </c>
      <c r="L1060" s="11">
        <f t="shared" si="80"/>
        <v>2020</v>
      </c>
      <c r="M1060">
        <f t="shared" si="81"/>
        <v>3</v>
      </c>
      <c r="N1060">
        <f t="shared" si="82"/>
        <v>18</v>
      </c>
    </row>
    <row r="1061" spans="1:14" ht="18.95" customHeight="1" x14ac:dyDescent="0.35">
      <c r="A1061" s="51">
        <v>43909</v>
      </c>
      <c r="B1061" s="2">
        <v>239.25</v>
      </c>
      <c r="C1061" s="2">
        <v>247.38000500000001</v>
      </c>
      <c r="D1061" s="2">
        <v>232.220001</v>
      </c>
      <c r="E1061" s="2">
        <v>240.509995</v>
      </c>
      <c r="F1061" s="2">
        <v>236.10084499999999</v>
      </c>
      <c r="G1061" s="2">
        <v>289322000</v>
      </c>
      <c r="H1061" s="2" t="s">
        <v>15</v>
      </c>
      <c r="I1061" s="7">
        <f t="shared" si="83"/>
        <v>3.0750020833333381E-2</v>
      </c>
      <c r="J1061" s="6">
        <f t="shared" si="84"/>
        <v>-3.2416662500000012E-2</v>
      </c>
      <c r="K1061" s="10">
        <v>4</v>
      </c>
      <c r="L1061" s="11">
        <f t="shared" si="80"/>
        <v>2020</v>
      </c>
      <c r="M1061">
        <f t="shared" si="81"/>
        <v>3</v>
      </c>
      <c r="N1061">
        <f t="shared" si="82"/>
        <v>19</v>
      </c>
    </row>
    <row r="1062" spans="1:14" ht="18.95" customHeight="1" x14ac:dyDescent="0.35">
      <c r="A1062" s="51">
        <v>43910</v>
      </c>
      <c r="B1062" s="2">
        <v>242.529999</v>
      </c>
      <c r="C1062" s="2">
        <v>244.470001</v>
      </c>
      <c r="D1062" s="2">
        <v>228.5</v>
      </c>
      <c r="E1062" s="2">
        <v>228.800003</v>
      </c>
      <c r="F1062" s="2">
        <v>225.92628500000001</v>
      </c>
      <c r="G1062" s="2">
        <v>347158800</v>
      </c>
      <c r="H1062" s="2" t="s">
        <v>16</v>
      </c>
      <c r="I1062" s="7">
        <f t="shared" si="83"/>
        <v>1.6465037139100986E-2</v>
      </c>
      <c r="J1062" s="6">
        <f t="shared" si="84"/>
        <v>-4.9935533864195553E-2</v>
      </c>
      <c r="K1062" s="10">
        <v>5</v>
      </c>
      <c r="L1062" s="11">
        <f t="shared" si="80"/>
        <v>2020</v>
      </c>
      <c r="M1062">
        <f t="shared" si="81"/>
        <v>3</v>
      </c>
      <c r="N1062">
        <f t="shared" si="82"/>
        <v>20</v>
      </c>
    </row>
    <row r="1063" spans="1:14" ht="18.95" hidden="1" customHeight="1" x14ac:dyDescent="0.35">
      <c r="A1063" s="1">
        <v>43913</v>
      </c>
      <c r="B1063">
        <v>228.19000199999999</v>
      </c>
      <c r="C1063">
        <v>229.679993</v>
      </c>
      <c r="D1063">
        <v>218.259995</v>
      </c>
      <c r="E1063">
        <v>222.949997</v>
      </c>
      <c r="F1063">
        <v>220.14975000000001</v>
      </c>
      <c r="G1063">
        <v>326025200</v>
      </c>
      <c r="I1063" s="7">
        <f t="shared" si="83"/>
        <v>3.846110089430341E-3</v>
      </c>
      <c r="J1063" s="6">
        <f t="shared" si="84"/>
        <v>-4.6066467927450158E-2</v>
      </c>
      <c r="K1063" s="10">
        <v>1</v>
      </c>
      <c r="L1063" s="11">
        <f t="shared" si="80"/>
        <v>2020</v>
      </c>
      <c r="M1063">
        <f t="shared" si="81"/>
        <v>3</v>
      </c>
      <c r="N1063">
        <f t="shared" si="82"/>
        <v>23</v>
      </c>
    </row>
    <row r="1064" spans="1:14" ht="18.95" hidden="1" customHeight="1" x14ac:dyDescent="0.35">
      <c r="A1064" s="1">
        <v>43914</v>
      </c>
      <c r="B1064">
        <v>234.41999799999999</v>
      </c>
      <c r="C1064">
        <v>244.10000600000001</v>
      </c>
      <c r="D1064">
        <v>233.800003</v>
      </c>
      <c r="E1064">
        <v>243.14999399999999</v>
      </c>
      <c r="F1064">
        <v>240.09603899999999</v>
      </c>
      <c r="G1064">
        <v>235494500</v>
      </c>
      <c r="I1064" s="7">
        <f t="shared" si="83"/>
        <v>9.4864360998399164E-2</v>
      </c>
      <c r="J1064" s="6">
        <f t="shared" si="84"/>
        <v>4.8665647660896844E-2</v>
      </c>
      <c r="K1064" s="10">
        <v>2</v>
      </c>
      <c r="L1064" s="11">
        <f t="shared" si="80"/>
        <v>2020</v>
      </c>
      <c r="M1064">
        <f t="shared" si="81"/>
        <v>3</v>
      </c>
      <c r="N1064">
        <f t="shared" si="82"/>
        <v>24</v>
      </c>
    </row>
    <row r="1065" spans="1:14" ht="18.95" hidden="1" customHeight="1" x14ac:dyDescent="0.35">
      <c r="A1065" s="1">
        <v>43915</v>
      </c>
      <c r="B1065">
        <v>244.86999499999999</v>
      </c>
      <c r="C1065">
        <v>256.35000600000001</v>
      </c>
      <c r="D1065">
        <v>239.75</v>
      </c>
      <c r="E1065">
        <v>246.78999300000001</v>
      </c>
      <c r="F1065">
        <v>243.69032300000001</v>
      </c>
      <c r="G1065">
        <v>299430300</v>
      </c>
      <c r="I1065" s="7">
        <f t="shared" si="83"/>
        <v>5.4287527557989643E-2</v>
      </c>
      <c r="J1065" s="6">
        <f t="shared" si="84"/>
        <v>-1.3983113649593561E-2</v>
      </c>
      <c r="K1065" s="10">
        <v>3</v>
      </c>
      <c r="L1065" s="11">
        <f t="shared" si="80"/>
        <v>2020</v>
      </c>
      <c r="M1065">
        <f t="shared" si="81"/>
        <v>3</v>
      </c>
      <c r="N1065">
        <f t="shared" si="82"/>
        <v>25</v>
      </c>
    </row>
    <row r="1066" spans="1:14" ht="18.95" hidden="1" customHeight="1" x14ac:dyDescent="0.35">
      <c r="A1066" s="1">
        <v>43916</v>
      </c>
      <c r="B1066">
        <v>249.520004</v>
      </c>
      <c r="C1066">
        <v>262.79998799999998</v>
      </c>
      <c r="D1066">
        <v>249.050003</v>
      </c>
      <c r="E1066">
        <v>261.20001200000002</v>
      </c>
      <c r="F1066">
        <v>257.91934199999997</v>
      </c>
      <c r="G1066">
        <v>257632800</v>
      </c>
      <c r="I1066" s="7">
        <f t="shared" si="83"/>
        <v>6.487295050087373E-2</v>
      </c>
      <c r="J1066" s="6">
        <f t="shared" si="84"/>
        <v>9.1576241505059493E-3</v>
      </c>
      <c r="K1066" s="10">
        <v>4</v>
      </c>
      <c r="L1066" s="11">
        <f t="shared" si="80"/>
        <v>2020</v>
      </c>
      <c r="M1066">
        <f t="shared" si="81"/>
        <v>3</v>
      </c>
      <c r="N1066">
        <f t="shared" si="82"/>
        <v>26</v>
      </c>
    </row>
    <row r="1067" spans="1:14" ht="18.95" hidden="1" customHeight="1" x14ac:dyDescent="0.35">
      <c r="A1067" s="1">
        <v>43917</v>
      </c>
      <c r="B1067">
        <v>253.270004</v>
      </c>
      <c r="C1067">
        <v>260.80999800000001</v>
      </c>
      <c r="D1067">
        <v>251.050003</v>
      </c>
      <c r="E1067">
        <v>253.41999799999999</v>
      </c>
      <c r="F1067">
        <v>250.23704499999999</v>
      </c>
      <c r="G1067">
        <v>224341200</v>
      </c>
      <c r="I1067" s="7">
        <f t="shared" si="83"/>
        <v>-1.4931622591196811E-3</v>
      </c>
      <c r="J1067" s="6">
        <f t="shared" si="84"/>
        <v>-3.8859144462826484E-2</v>
      </c>
      <c r="K1067" s="10">
        <v>5</v>
      </c>
      <c r="L1067" s="11">
        <f t="shared" si="80"/>
        <v>2020</v>
      </c>
      <c r="M1067">
        <f t="shared" si="81"/>
        <v>3</v>
      </c>
      <c r="N1067">
        <f t="shared" si="82"/>
        <v>27</v>
      </c>
    </row>
    <row r="1068" spans="1:14" ht="18.95" hidden="1" customHeight="1" x14ac:dyDescent="0.35">
      <c r="A1068" s="1">
        <v>43920</v>
      </c>
      <c r="B1068">
        <v>255.699997</v>
      </c>
      <c r="C1068">
        <v>262.42999300000002</v>
      </c>
      <c r="D1068">
        <v>253.529999</v>
      </c>
      <c r="E1068">
        <v>261.64999399999999</v>
      </c>
      <c r="F1068">
        <v>258.36367799999999</v>
      </c>
      <c r="G1068">
        <v>171369500</v>
      </c>
      <c r="I1068" s="7">
        <f t="shared" si="83"/>
        <v>3.5553606941469681E-2</v>
      </c>
      <c r="J1068" s="6">
        <f t="shared" si="84"/>
        <v>4.34065980854483E-4</v>
      </c>
      <c r="K1068" s="10">
        <v>1</v>
      </c>
      <c r="L1068" s="11">
        <f t="shared" si="80"/>
        <v>2020</v>
      </c>
      <c r="M1068">
        <f t="shared" si="81"/>
        <v>3</v>
      </c>
      <c r="N1068">
        <f t="shared" si="82"/>
        <v>30</v>
      </c>
    </row>
    <row r="1069" spans="1:14" ht="18.95" hidden="1" customHeight="1" x14ac:dyDescent="0.35">
      <c r="A1069" s="1">
        <v>43921</v>
      </c>
      <c r="B1069">
        <v>260.55999800000001</v>
      </c>
      <c r="C1069">
        <v>263.32998700000002</v>
      </c>
      <c r="D1069">
        <v>256.22000100000002</v>
      </c>
      <c r="E1069">
        <v>257.75</v>
      </c>
      <c r="F1069">
        <v>254.51267999999999</v>
      </c>
      <c r="G1069">
        <v>194881100</v>
      </c>
      <c r="I1069" s="7">
        <f t="shared" si="83"/>
        <v>6.4207645271340021E-3</v>
      </c>
      <c r="J1069" s="6">
        <f t="shared" si="84"/>
        <v>-2.075288792095278E-2</v>
      </c>
      <c r="K1069" s="10">
        <v>2</v>
      </c>
      <c r="L1069" s="11">
        <f t="shared" si="80"/>
        <v>2020</v>
      </c>
      <c r="M1069">
        <f t="shared" si="81"/>
        <v>3</v>
      </c>
      <c r="N1069">
        <f t="shared" si="82"/>
        <v>31</v>
      </c>
    </row>
    <row r="1070" spans="1:14" ht="18.95" hidden="1" customHeight="1" x14ac:dyDescent="0.35">
      <c r="A1070" s="1">
        <v>43922</v>
      </c>
      <c r="B1070">
        <v>247.979996</v>
      </c>
      <c r="C1070">
        <v>257.66000400000001</v>
      </c>
      <c r="D1070">
        <v>243.89999399999999</v>
      </c>
      <c r="E1070">
        <v>246.14999399999999</v>
      </c>
      <c r="F1070">
        <v>243.05836500000001</v>
      </c>
      <c r="G1070">
        <v>189554600</v>
      </c>
      <c r="I1070" s="7">
        <f t="shared" si="83"/>
        <v>-3.4916003879722633E-4</v>
      </c>
      <c r="J1070" s="6">
        <f t="shared" si="84"/>
        <v>-5.3734261881668313E-2</v>
      </c>
      <c r="K1070" s="10">
        <v>3</v>
      </c>
      <c r="L1070" s="11">
        <f t="shared" si="80"/>
        <v>2020</v>
      </c>
      <c r="M1070">
        <f t="shared" si="81"/>
        <v>4</v>
      </c>
      <c r="N1070">
        <f t="shared" si="82"/>
        <v>1</v>
      </c>
    </row>
    <row r="1071" spans="1:14" ht="18.95" hidden="1" customHeight="1" x14ac:dyDescent="0.35">
      <c r="A1071" s="1">
        <v>43923</v>
      </c>
      <c r="B1071">
        <v>245.19000199999999</v>
      </c>
      <c r="C1071">
        <v>252.679993</v>
      </c>
      <c r="D1071">
        <v>244.58999600000001</v>
      </c>
      <c r="E1071">
        <v>251.83000200000001</v>
      </c>
      <c r="F1071">
        <v>248.66703799999999</v>
      </c>
      <c r="G1071">
        <v>177660400</v>
      </c>
      <c r="I1071" s="7">
        <f t="shared" si="83"/>
        <v>2.652853609250953E-2</v>
      </c>
      <c r="J1071" s="6">
        <f t="shared" si="84"/>
        <v>-6.3375910543389206E-3</v>
      </c>
      <c r="K1071" s="10">
        <v>4</v>
      </c>
      <c r="L1071" s="11">
        <f t="shared" si="80"/>
        <v>2020</v>
      </c>
      <c r="M1071">
        <f t="shared" si="81"/>
        <v>4</v>
      </c>
      <c r="N1071">
        <f t="shared" si="82"/>
        <v>2</v>
      </c>
    </row>
    <row r="1072" spans="1:14" ht="18.95" hidden="1" customHeight="1" x14ac:dyDescent="0.35">
      <c r="A1072" s="1">
        <v>43924</v>
      </c>
      <c r="B1072">
        <v>250.759995</v>
      </c>
      <c r="C1072">
        <v>253.320007</v>
      </c>
      <c r="D1072">
        <v>245.220001</v>
      </c>
      <c r="E1072">
        <v>248.19000199999999</v>
      </c>
      <c r="F1072">
        <v>245.072754</v>
      </c>
      <c r="G1072">
        <v>135561200</v>
      </c>
      <c r="I1072" s="7">
        <f t="shared" si="83"/>
        <v>5.9167096381153046E-3</v>
      </c>
      <c r="J1072" s="6">
        <f t="shared" si="84"/>
        <v>-2.6247869386110758E-2</v>
      </c>
      <c r="K1072" s="10">
        <v>5</v>
      </c>
      <c r="L1072" s="11">
        <f t="shared" si="80"/>
        <v>2020</v>
      </c>
      <c r="M1072">
        <f t="shared" si="81"/>
        <v>4</v>
      </c>
      <c r="N1072">
        <f t="shared" si="82"/>
        <v>3</v>
      </c>
    </row>
    <row r="1073" spans="1:14" ht="18.95" hidden="1" customHeight="1" x14ac:dyDescent="0.35">
      <c r="A1073" s="1">
        <v>43927</v>
      </c>
      <c r="B1073">
        <v>257.83999599999999</v>
      </c>
      <c r="C1073">
        <v>267</v>
      </c>
      <c r="D1073">
        <v>248.16999799999999</v>
      </c>
      <c r="E1073">
        <v>264.85998499999999</v>
      </c>
      <c r="F1073">
        <v>261.53335600000003</v>
      </c>
      <c r="G1073">
        <v>188061200</v>
      </c>
      <c r="I1073" s="7">
        <f t="shared" si="83"/>
        <v>7.5788701593225372E-2</v>
      </c>
      <c r="J1073" s="6">
        <f t="shared" si="84"/>
        <v>-8.0599540024985103E-5</v>
      </c>
      <c r="K1073" s="10">
        <v>1</v>
      </c>
      <c r="L1073" s="11">
        <f t="shared" si="80"/>
        <v>2020</v>
      </c>
      <c r="M1073">
        <f t="shared" si="81"/>
        <v>4</v>
      </c>
      <c r="N1073">
        <f t="shared" si="82"/>
        <v>6</v>
      </c>
    </row>
    <row r="1074" spans="1:14" ht="18.95" hidden="1" customHeight="1" x14ac:dyDescent="0.35">
      <c r="A1074" s="1">
        <v>43928</v>
      </c>
      <c r="B1074">
        <v>274.209991</v>
      </c>
      <c r="C1074">
        <v>275.02999899999998</v>
      </c>
      <c r="D1074">
        <v>264.89001500000001</v>
      </c>
      <c r="E1074">
        <v>265.13000499999998</v>
      </c>
      <c r="F1074">
        <v>261.79998799999998</v>
      </c>
      <c r="G1074">
        <v>201427200</v>
      </c>
      <c r="I1074" s="7">
        <f t="shared" si="83"/>
        <v>3.8397699071077047E-2</v>
      </c>
      <c r="J1074" s="6">
        <f t="shared" si="84"/>
        <v>1.133806603515841E-4</v>
      </c>
      <c r="K1074" s="10">
        <v>2</v>
      </c>
      <c r="L1074" s="11">
        <f t="shared" si="80"/>
        <v>2020</v>
      </c>
      <c r="M1074">
        <f t="shared" si="81"/>
        <v>4</v>
      </c>
      <c r="N1074">
        <f t="shared" si="82"/>
        <v>7</v>
      </c>
    </row>
    <row r="1075" spans="1:14" ht="18.95" hidden="1" customHeight="1" x14ac:dyDescent="0.35">
      <c r="A1075" s="1">
        <v>43929</v>
      </c>
      <c r="B1075">
        <v>267.959991</v>
      </c>
      <c r="C1075">
        <v>276</v>
      </c>
      <c r="D1075">
        <v>265.25</v>
      </c>
      <c r="E1075">
        <v>274.02999899999998</v>
      </c>
      <c r="F1075">
        <v>270.58819599999998</v>
      </c>
      <c r="G1075">
        <v>153774500</v>
      </c>
      <c r="I1075" s="7">
        <f t="shared" si="83"/>
        <v>4.0998735695720365E-2</v>
      </c>
      <c r="J1075" s="6">
        <f t="shared" si="84"/>
        <v>4.5258928728197771E-4</v>
      </c>
      <c r="K1075" s="10">
        <v>3</v>
      </c>
      <c r="L1075" s="11">
        <f t="shared" si="80"/>
        <v>2020</v>
      </c>
      <c r="M1075">
        <f t="shared" si="81"/>
        <v>4</v>
      </c>
      <c r="N1075">
        <f t="shared" si="82"/>
        <v>8</v>
      </c>
    </row>
    <row r="1076" spans="1:14" ht="18.95" hidden="1" customHeight="1" x14ac:dyDescent="0.35">
      <c r="A1076" s="1">
        <v>43930</v>
      </c>
      <c r="B1076">
        <v>277.57998700000002</v>
      </c>
      <c r="C1076">
        <v>281.20001200000002</v>
      </c>
      <c r="D1076">
        <v>275.47000100000002</v>
      </c>
      <c r="E1076">
        <v>278.20001200000002</v>
      </c>
      <c r="F1076">
        <v>274.70581099999998</v>
      </c>
      <c r="G1076">
        <v>190282700</v>
      </c>
      <c r="I1076" s="7">
        <f t="shared" si="83"/>
        <v>2.6165065964183141E-2</v>
      </c>
      <c r="J1076" s="6">
        <f t="shared" si="84"/>
        <v>5.2549064162863779E-3</v>
      </c>
      <c r="K1076" s="10">
        <v>4</v>
      </c>
      <c r="L1076" s="11">
        <f t="shared" si="80"/>
        <v>2020</v>
      </c>
      <c r="M1076">
        <f t="shared" si="81"/>
        <v>4</v>
      </c>
      <c r="N1076">
        <f t="shared" si="82"/>
        <v>9</v>
      </c>
    </row>
    <row r="1077" spans="1:14" ht="18.95" hidden="1" customHeight="1" x14ac:dyDescent="0.35">
      <c r="A1077" s="1">
        <v>43934</v>
      </c>
      <c r="B1077">
        <v>277.14001500000001</v>
      </c>
      <c r="C1077">
        <v>277.51001000000002</v>
      </c>
      <c r="D1077">
        <v>271.41000400000001</v>
      </c>
      <c r="E1077">
        <v>275.66000400000001</v>
      </c>
      <c r="F1077">
        <v>272.197723</v>
      </c>
      <c r="G1077">
        <v>114839100</v>
      </c>
      <c r="I1077" s="7">
        <f t="shared" si="83"/>
        <v>-2.4802371324124622E-3</v>
      </c>
      <c r="J1077" s="6">
        <f t="shared" si="84"/>
        <v>-2.4406929213216567E-2</v>
      </c>
      <c r="K1077" s="10">
        <v>1</v>
      </c>
      <c r="L1077" s="11">
        <f t="shared" si="80"/>
        <v>2020</v>
      </c>
      <c r="M1077">
        <f t="shared" si="81"/>
        <v>4</v>
      </c>
      <c r="N1077">
        <f t="shared" si="82"/>
        <v>13</v>
      </c>
    </row>
    <row r="1078" spans="1:14" ht="18.95" hidden="1" customHeight="1" x14ac:dyDescent="0.35">
      <c r="A1078" s="1">
        <v>43935</v>
      </c>
      <c r="B1078">
        <v>280.98001099999999</v>
      </c>
      <c r="C1078">
        <v>284.89999399999999</v>
      </c>
      <c r="D1078">
        <v>275.51001000000002</v>
      </c>
      <c r="E1078">
        <v>283.790009</v>
      </c>
      <c r="F1078">
        <v>280.225616</v>
      </c>
      <c r="G1078">
        <v>134143400</v>
      </c>
      <c r="I1078" s="7">
        <f t="shared" si="83"/>
        <v>3.3519516309663759E-2</v>
      </c>
      <c r="J1078" s="6">
        <f t="shared" si="84"/>
        <v>-5.4412681500212268E-4</v>
      </c>
      <c r="K1078" s="10">
        <v>2</v>
      </c>
      <c r="L1078" s="11">
        <f t="shared" si="80"/>
        <v>2020</v>
      </c>
      <c r="M1078">
        <f t="shared" si="81"/>
        <v>4</v>
      </c>
      <c r="N1078">
        <f t="shared" si="82"/>
        <v>14</v>
      </c>
    </row>
    <row r="1079" spans="1:14" ht="18.95" hidden="1" customHeight="1" x14ac:dyDescent="0.35">
      <c r="A1079" s="1">
        <v>43936</v>
      </c>
      <c r="B1079">
        <v>277.57000699999998</v>
      </c>
      <c r="C1079">
        <v>283.94000199999999</v>
      </c>
      <c r="D1079">
        <v>275.459991</v>
      </c>
      <c r="E1079">
        <v>277.76001000000002</v>
      </c>
      <c r="F1079">
        <v>274.27136200000001</v>
      </c>
      <c r="G1079">
        <v>121775000</v>
      </c>
      <c r="I1079" s="7">
        <f t="shared" si="83"/>
        <v>5.2853516770562186E-4</v>
      </c>
      <c r="J1079" s="6">
        <f t="shared" si="84"/>
        <v>-2.9352752865940378E-2</v>
      </c>
      <c r="K1079" s="10">
        <v>3</v>
      </c>
      <c r="L1079" s="11">
        <f t="shared" si="80"/>
        <v>2020</v>
      </c>
      <c r="M1079">
        <f t="shared" si="81"/>
        <v>4</v>
      </c>
      <c r="N1079">
        <f t="shared" si="82"/>
        <v>15</v>
      </c>
    </row>
    <row r="1080" spans="1:14" ht="18.95" hidden="1" customHeight="1" x14ac:dyDescent="0.35">
      <c r="A1080" s="1">
        <v>43937</v>
      </c>
      <c r="B1080">
        <v>279.14999399999999</v>
      </c>
      <c r="C1080">
        <v>280.02999899999998</v>
      </c>
      <c r="D1080">
        <v>275.76001000000002</v>
      </c>
      <c r="E1080">
        <v>279.10000600000001</v>
      </c>
      <c r="F1080">
        <v>275.59451300000001</v>
      </c>
      <c r="G1080">
        <v>131798300</v>
      </c>
      <c r="I1080" s="7">
        <f t="shared" si="83"/>
        <v>8.172483144711697E-3</v>
      </c>
      <c r="J1080" s="6">
        <f t="shared" si="84"/>
        <v>-7.2004605702599154E-3</v>
      </c>
      <c r="K1080" s="10">
        <v>4</v>
      </c>
      <c r="L1080" s="11">
        <f t="shared" si="80"/>
        <v>2020</v>
      </c>
      <c r="M1080">
        <f t="shared" si="81"/>
        <v>4</v>
      </c>
      <c r="N1080">
        <f t="shared" si="82"/>
        <v>16</v>
      </c>
    </row>
    <row r="1081" spans="1:14" ht="18.95" hidden="1" customHeight="1" x14ac:dyDescent="0.35">
      <c r="A1081" s="1">
        <v>43938</v>
      </c>
      <c r="B1081">
        <v>285.38000499999998</v>
      </c>
      <c r="C1081">
        <v>287.29998799999998</v>
      </c>
      <c r="D1081">
        <v>282.39999399999999</v>
      </c>
      <c r="E1081">
        <v>286.64001500000001</v>
      </c>
      <c r="F1081">
        <v>283.03979500000003</v>
      </c>
      <c r="G1081">
        <v>146684800</v>
      </c>
      <c r="I1081" s="7">
        <f t="shared" si="83"/>
        <v>2.9380085359080849E-2</v>
      </c>
      <c r="J1081" s="6">
        <f t="shared" si="84"/>
        <v>1.1823675847574095E-2</v>
      </c>
      <c r="K1081" s="10">
        <v>5</v>
      </c>
      <c r="L1081" s="11">
        <f t="shared" si="80"/>
        <v>2020</v>
      </c>
      <c r="M1081">
        <f t="shared" si="81"/>
        <v>4</v>
      </c>
      <c r="N1081">
        <f t="shared" si="82"/>
        <v>17</v>
      </c>
    </row>
    <row r="1082" spans="1:14" ht="18.95" hidden="1" customHeight="1" x14ac:dyDescent="0.35">
      <c r="A1082" s="1">
        <v>43941</v>
      </c>
      <c r="B1082">
        <v>282.60998499999999</v>
      </c>
      <c r="C1082">
        <v>286.790009</v>
      </c>
      <c r="D1082">
        <v>281.35000600000001</v>
      </c>
      <c r="E1082">
        <v>281.58999599999999</v>
      </c>
      <c r="F1082">
        <v>278.053223</v>
      </c>
      <c r="G1082">
        <v>100109300</v>
      </c>
      <c r="I1082" s="7">
        <f t="shared" si="83"/>
        <v>5.2328353387782372E-4</v>
      </c>
      <c r="J1082" s="6">
        <f t="shared" si="84"/>
        <v>-1.8455235567860256E-2</v>
      </c>
      <c r="K1082" s="10">
        <v>1</v>
      </c>
      <c r="L1082" s="11">
        <f t="shared" si="80"/>
        <v>2020</v>
      </c>
      <c r="M1082">
        <f t="shared" si="81"/>
        <v>4</v>
      </c>
      <c r="N1082">
        <f t="shared" si="82"/>
        <v>20</v>
      </c>
    </row>
    <row r="1083" spans="1:14" ht="18.95" hidden="1" customHeight="1" x14ac:dyDescent="0.35">
      <c r="A1083" s="1">
        <v>43942</v>
      </c>
      <c r="B1083">
        <v>276.73001099999999</v>
      </c>
      <c r="C1083">
        <v>278.040009</v>
      </c>
      <c r="D1083">
        <v>272.01998900000001</v>
      </c>
      <c r="E1083">
        <v>273.040009</v>
      </c>
      <c r="F1083">
        <v>269.61062600000002</v>
      </c>
      <c r="G1083">
        <v>126385700</v>
      </c>
      <c r="I1083" s="7">
        <f t="shared" si="83"/>
        <v>-1.2606935794693458E-2</v>
      </c>
      <c r="J1083" s="6">
        <f t="shared" si="84"/>
        <v>-3.3985607215960813E-2</v>
      </c>
      <c r="K1083" s="10">
        <v>2</v>
      </c>
      <c r="L1083" s="11">
        <f t="shared" si="80"/>
        <v>2020</v>
      </c>
      <c r="M1083">
        <f t="shared" si="81"/>
        <v>4</v>
      </c>
      <c r="N1083">
        <f t="shared" si="82"/>
        <v>21</v>
      </c>
    </row>
    <row r="1084" spans="1:14" ht="18.95" hidden="1" customHeight="1" x14ac:dyDescent="0.35">
      <c r="A1084" s="1">
        <v>43943</v>
      </c>
      <c r="B1084">
        <v>278.35000600000001</v>
      </c>
      <c r="C1084">
        <v>281</v>
      </c>
      <c r="D1084">
        <v>276.91000400000001</v>
      </c>
      <c r="E1084">
        <v>279.10000600000001</v>
      </c>
      <c r="F1084">
        <v>275.59451300000001</v>
      </c>
      <c r="G1084">
        <v>93524600</v>
      </c>
      <c r="I1084" s="7">
        <f t="shared" si="83"/>
        <v>2.9153203697704251E-2</v>
      </c>
      <c r="J1084" s="6">
        <f t="shared" si="84"/>
        <v>1.4173728656740622E-2</v>
      </c>
      <c r="K1084" s="10">
        <v>3</v>
      </c>
      <c r="L1084" s="11">
        <f t="shared" si="80"/>
        <v>2020</v>
      </c>
      <c r="M1084">
        <f t="shared" si="81"/>
        <v>4</v>
      </c>
      <c r="N1084">
        <f t="shared" si="82"/>
        <v>22</v>
      </c>
    </row>
    <row r="1085" spans="1:14" ht="18.95" hidden="1" customHeight="1" x14ac:dyDescent="0.35">
      <c r="A1085" s="1">
        <v>43944</v>
      </c>
      <c r="B1085">
        <v>280.48998999999998</v>
      </c>
      <c r="C1085">
        <v>283.94000199999999</v>
      </c>
      <c r="D1085">
        <v>278.75</v>
      </c>
      <c r="E1085">
        <v>279.07998700000002</v>
      </c>
      <c r="F1085">
        <v>275.57473800000002</v>
      </c>
      <c r="G1085">
        <v>104709700</v>
      </c>
      <c r="I1085" s="7">
        <f t="shared" si="83"/>
        <v>1.7341439971162109E-2</v>
      </c>
      <c r="J1085" s="6">
        <f t="shared" si="84"/>
        <v>-1.2540522840404653E-3</v>
      </c>
      <c r="K1085" s="10">
        <v>4</v>
      </c>
      <c r="L1085" s="11">
        <f t="shared" si="80"/>
        <v>2020</v>
      </c>
      <c r="M1085">
        <f t="shared" si="81"/>
        <v>4</v>
      </c>
      <c r="N1085">
        <f t="shared" si="82"/>
        <v>23</v>
      </c>
    </row>
    <row r="1086" spans="1:14" ht="18.95" hidden="1" customHeight="1" x14ac:dyDescent="0.35">
      <c r="A1086" s="1">
        <v>43945</v>
      </c>
      <c r="B1086">
        <v>280.73001099999999</v>
      </c>
      <c r="C1086">
        <v>283.70001200000002</v>
      </c>
      <c r="D1086">
        <v>278.5</v>
      </c>
      <c r="E1086">
        <v>282.97000100000002</v>
      </c>
      <c r="F1086">
        <v>279.41592400000002</v>
      </c>
      <c r="G1086">
        <v>85166000</v>
      </c>
      <c r="I1086" s="7">
        <f t="shared" si="83"/>
        <v>1.6554483356773262E-2</v>
      </c>
      <c r="J1086" s="6">
        <f t="shared" si="84"/>
        <v>-2.0782106457530288E-3</v>
      </c>
      <c r="K1086" s="10">
        <v>5</v>
      </c>
      <c r="L1086" s="11">
        <f t="shared" si="80"/>
        <v>2020</v>
      </c>
      <c r="M1086">
        <f t="shared" si="81"/>
        <v>4</v>
      </c>
      <c r="N1086">
        <f t="shared" si="82"/>
        <v>24</v>
      </c>
    </row>
    <row r="1087" spans="1:14" ht="18.95" hidden="1" customHeight="1" x14ac:dyDescent="0.35">
      <c r="A1087" s="1">
        <v>43948</v>
      </c>
      <c r="B1087">
        <v>285.11999500000002</v>
      </c>
      <c r="C1087">
        <v>288.26998900000001</v>
      </c>
      <c r="D1087">
        <v>284.61999500000002</v>
      </c>
      <c r="E1087">
        <v>287.04998799999998</v>
      </c>
      <c r="F1087">
        <v>283.44467200000003</v>
      </c>
      <c r="G1087">
        <v>77896600</v>
      </c>
      <c r="I1087" s="7">
        <f t="shared" si="83"/>
        <v>1.8729858222674228E-2</v>
      </c>
      <c r="J1087" s="6">
        <f t="shared" si="84"/>
        <v>5.8309855962434412E-3</v>
      </c>
      <c r="K1087" s="10">
        <v>1</v>
      </c>
      <c r="L1087" s="11">
        <f t="shared" si="80"/>
        <v>2020</v>
      </c>
      <c r="M1087">
        <f t="shared" si="81"/>
        <v>4</v>
      </c>
      <c r="N1087">
        <f t="shared" si="82"/>
        <v>27</v>
      </c>
    </row>
    <row r="1088" spans="1:14" ht="18.95" hidden="1" customHeight="1" x14ac:dyDescent="0.35">
      <c r="A1088" s="1">
        <v>43949</v>
      </c>
      <c r="B1088">
        <v>291.01998900000001</v>
      </c>
      <c r="C1088">
        <v>291.39999399999999</v>
      </c>
      <c r="D1088">
        <v>285.39999399999999</v>
      </c>
      <c r="E1088">
        <v>285.73001099999999</v>
      </c>
      <c r="F1088">
        <v>282.14123499999999</v>
      </c>
      <c r="G1088">
        <v>105270000</v>
      </c>
      <c r="I1088" s="7">
        <f t="shared" si="83"/>
        <v>1.5154175864309765E-2</v>
      </c>
      <c r="J1088" s="6">
        <f t="shared" si="84"/>
        <v>-5.7481068419344174E-3</v>
      </c>
      <c r="K1088" s="10">
        <v>2</v>
      </c>
      <c r="L1088" s="11">
        <f t="shared" si="80"/>
        <v>2020</v>
      </c>
      <c r="M1088">
        <f t="shared" si="81"/>
        <v>4</v>
      </c>
      <c r="N1088">
        <f t="shared" si="82"/>
        <v>28</v>
      </c>
    </row>
    <row r="1089" spans="1:14" ht="18.95" customHeight="1" x14ac:dyDescent="0.35">
      <c r="A1089" s="51">
        <v>43950</v>
      </c>
      <c r="B1089" s="2">
        <v>291.52999899999998</v>
      </c>
      <c r="C1089" s="2">
        <v>294.88000499999998</v>
      </c>
      <c r="D1089" s="2">
        <v>290.41000400000001</v>
      </c>
      <c r="E1089" s="2">
        <v>293.209991</v>
      </c>
      <c r="F1089" s="2">
        <v>289.52728300000001</v>
      </c>
      <c r="G1089" s="2">
        <v>118745600</v>
      </c>
      <c r="H1089" s="2" t="s">
        <v>13</v>
      </c>
      <c r="I1089" s="7">
        <f t="shared" si="83"/>
        <v>3.202321649019918E-2</v>
      </c>
      <c r="J1089" s="6">
        <f t="shared" si="84"/>
        <v>1.637907402033462E-2</v>
      </c>
      <c r="K1089" s="10">
        <v>3</v>
      </c>
      <c r="L1089" s="11">
        <f t="shared" si="80"/>
        <v>2020</v>
      </c>
      <c r="M1089">
        <f t="shared" si="81"/>
        <v>4</v>
      </c>
      <c r="N1089">
        <f t="shared" si="82"/>
        <v>29</v>
      </c>
    </row>
    <row r="1090" spans="1:14" ht="18.95" customHeight="1" x14ac:dyDescent="0.35">
      <c r="A1090" s="51">
        <v>43951</v>
      </c>
      <c r="B1090" s="2">
        <v>291.709991</v>
      </c>
      <c r="C1090" s="2">
        <v>293.32000699999998</v>
      </c>
      <c r="D1090" s="2">
        <v>288.58999599999999</v>
      </c>
      <c r="E1090" s="2">
        <v>290.48001099999999</v>
      </c>
      <c r="F1090" s="2">
        <v>286.83160400000003</v>
      </c>
      <c r="G1090" s="2">
        <v>122901700</v>
      </c>
      <c r="H1090" s="2" t="s">
        <v>12</v>
      </c>
      <c r="I1090" s="7">
        <f t="shared" si="83"/>
        <v>3.7521231669071346E-4</v>
      </c>
      <c r="J1090" s="6">
        <f t="shared" si="84"/>
        <v>-1.5756608375599373E-2</v>
      </c>
      <c r="K1090" s="10">
        <v>4</v>
      </c>
      <c r="L1090" s="11">
        <f t="shared" si="80"/>
        <v>2020</v>
      </c>
      <c r="M1090">
        <f t="shared" si="81"/>
        <v>4</v>
      </c>
      <c r="N1090">
        <f t="shared" si="82"/>
        <v>30</v>
      </c>
    </row>
    <row r="1091" spans="1:14" ht="18.95" customHeight="1" x14ac:dyDescent="0.4">
      <c r="A1091" s="51">
        <v>43952</v>
      </c>
      <c r="B1091" s="2">
        <v>285.30999800000001</v>
      </c>
      <c r="C1091" s="2">
        <v>290.66000400000001</v>
      </c>
      <c r="D1091" s="2">
        <v>281.51998900000001</v>
      </c>
      <c r="E1091" s="2">
        <v>282.790009</v>
      </c>
      <c r="F1091" s="2">
        <v>279.238159</v>
      </c>
      <c r="G1091" s="2">
        <v>125180000</v>
      </c>
      <c r="H1091" s="2" t="s">
        <v>11</v>
      </c>
      <c r="I1091" s="7">
        <f t="shared" si="83"/>
        <v>6.1963988289722458E-4</v>
      </c>
      <c r="J1091" s="33">
        <f t="shared" si="84"/>
        <v>-3.0845571676875148E-2</v>
      </c>
      <c r="K1091" s="10">
        <v>5</v>
      </c>
      <c r="L1091" s="11">
        <f t="shared" ref="L1091:L1154" si="85">YEAR(A1091)</f>
        <v>2020</v>
      </c>
      <c r="M1091">
        <f t="shared" ref="M1091:M1154" si="86">MONTH(A1091)</f>
        <v>5</v>
      </c>
      <c r="N1091">
        <f t="shared" ref="N1091:N1154" si="87">DAY(A1091)</f>
        <v>1</v>
      </c>
    </row>
    <row r="1092" spans="1:14" ht="18.95" hidden="1" customHeight="1" x14ac:dyDescent="0.35">
      <c r="A1092" s="1">
        <v>43955</v>
      </c>
      <c r="B1092">
        <v>280.73998999999998</v>
      </c>
      <c r="C1092">
        <v>283.89999399999999</v>
      </c>
      <c r="D1092">
        <v>279.13000499999998</v>
      </c>
      <c r="E1092">
        <v>283.57000699999998</v>
      </c>
      <c r="F1092">
        <v>280.00839200000001</v>
      </c>
      <c r="G1092">
        <v>80873200</v>
      </c>
      <c r="I1092" s="7">
        <f t="shared" ref="I1092:I1155" si="88">(C1092-E1091)/E1091</f>
        <v>3.9251209896881281E-3</v>
      </c>
      <c r="J1092" s="6">
        <f t="shared" ref="J1092:J1155" si="89">(-E1091+D1092)/E1091</f>
        <v>-1.294247987382049E-2</v>
      </c>
      <c r="K1092" s="10">
        <v>1</v>
      </c>
      <c r="L1092" s="11">
        <f t="shared" si="85"/>
        <v>2020</v>
      </c>
      <c r="M1092">
        <f t="shared" si="86"/>
        <v>5</v>
      </c>
      <c r="N1092">
        <f t="shared" si="87"/>
        <v>4</v>
      </c>
    </row>
    <row r="1093" spans="1:14" ht="18.95" hidden="1" customHeight="1" x14ac:dyDescent="0.35">
      <c r="A1093" s="1">
        <v>43956</v>
      </c>
      <c r="B1093">
        <v>286.64001500000001</v>
      </c>
      <c r="C1093">
        <v>289.25</v>
      </c>
      <c r="D1093">
        <v>283.709991</v>
      </c>
      <c r="E1093">
        <v>286.19000199999999</v>
      </c>
      <c r="F1093">
        <v>282.59545900000001</v>
      </c>
      <c r="G1093">
        <v>79569900</v>
      </c>
      <c r="I1093" s="7">
        <f t="shared" si="88"/>
        <v>2.0030302428987228E-2</v>
      </c>
      <c r="J1093" s="6">
        <f t="shared" si="89"/>
        <v>4.9364882231718804E-4</v>
      </c>
      <c r="K1093" s="10">
        <v>2</v>
      </c>
      <c r="L1093" s="11">
        <f t="shared" si="85"/>
        <v>2020</v>
      </c>
      <c r="M1093">
        <f t="shared" si="86"/>
        <v>5</v>
      </c>
      <c r="N1093">
        <f t="shared" si="87"/>
        <v>5</v>
      </c>
    </row>
    <row r="1094" spans="1:14" ht="18.95" hidden="1" customHeight="1" x14ac:dyDescent="0.35">
      <c r="A1094" s="1">
        <v>43957</v>
      </c>
      <c r="B1094">
        <v>288.040009</v>
      </c>
      <c r="C1094">
        <v>288.459991</v>
      </c>
      <c r="D1094">
        <v>283.77999899999998</v>
      </c>
      <c r="E1094">
        <v>284.25</v>
      </c>
      <c r="F1094">
        <v>280.67984000000001</v>
      </c>
      <c r="G1094">
        <v>73632600</v>
      </c>
      <c r="I1094" s="7">
        <f t="shared" si="88"/>
        <v>7.9317550722823975E-3</v>
      </c>
      <c r="J1094" s="6">
        <f t="shared" si="89"/>
        <v>-8.4209894935463794E-3</v>
      </c>
      <c r="K1094" s="10">
        <v>3</v>
      </c>
      <c r="L1094" s="11">
        <f t="shared" si="85"/>
        <v>2020</v>
      </c>
      <c r="M1094">
        <f t="shared" si="86"/>
        <v>5</v>
      </c>
      <c r="N1094">
        <f t="shared" si="87"/>
        <v>6</v>
      </c>
    </row>
    <row r="1095" spans="1:14" ht="18.95" hidden="1" customHeight="1" x14ac:dyDescent="0.35">
      <c r="A1095" s="1">
        <v>43958</v>
      </c>
      <c r="B1095">
        <v>287.75</v>
      </c>
      <c r="C1095">
        <v>289.77999899999998</v>
      </c>
      <c r="D1095">
        <v>287.13000499999998</v>
      </c>
      <c r="E1095">
        <v>287.67999300000002</v>
      </c>
      <c r="F1095">
        <v>284.06674199999998</v>
      </c>
      <c r="G1095">
        <v>75250400</v>
      </c>
      <c r="I1095" s="7">
        <f t="shared" si="88"/>
        <v>1.9454701846965614E-2</v>
      </c>
      <c r="J1095" s="6">
        <f t="shared" si="89"/>
        <v>1.0131943711521487E-2</v>
      </c>
      <c r="K1095" s="10">
        <v>4</v>
      </c>
      <c r="L1095" s="11">
        <f t="shared" si="85"/>
        <v>2020</v>
      </c>
      <c r="M1095">
        <f t="shared" si="86"/>
        <v>5</v>
      </c>
      <c r="N1095">
        <f t="shared" si="87"/>
        <v>7</v>
      </c>
    </row>
    <row r="1096" spans="1:14" ht="18.95" hidden="1" customHeight="1" x14ac:dyDescent="0.35">
      <c r="A1096" s="1">
        <v>43959</v>
      </c>
      <c r="B1096">
        <v>291.08999599999999</v>
      </c>
      <c r="C1096">
        <v>292.95001200000002</v>
      </c>
      <c r="D1096">
        <v>289.85998499999999</v>
      </c>
      <c r="E1096">
        <v>292.44000199999999</v>
      </c>
      <c r="F1096">
        <v>288.76696800000002</v>
      </c>
      <c r="G1096">
        <v>76622100</v>
      </c>
      <c r="I1096" s="7">
        <f t="shared" si="88"/>
        <v>1.8319032008597101E-2</v>
      </c>
      <c r="J1096" s="6">
        <f t="shared" si="89"/>
        <v>7.5778366693716164E-3</v>
      </c>
      <c r="K1096" s="10">
        <v>5</v>
      </c>
      <c r="L1096" s="11">
        <f t="shared" si="85"/>
        <v>2020</v>
      </c>
      <c r="M1096">
        <f t="shared" si="86"/>
        <v>5</v>
      </c>
      <c r="N1096">
        <f t="shared" si="87"/>
        <v>8</v>
      </c>
    </row>
    <row r="1097" spans="1:14" ht="18.95" hidden="1" customHeight="1" x14ac:dyDescent="0.35">
      <c r="A1097" s="1">
        <v>43962</v>
      </c>
      <c r="B1097">
        <v>290.33999599999999</v>
      </c>
      <c r="C1097">
        <v>294</v>
      </c>
      <c r="D1097">
        <v>289.88000499999998</v>
      </c>
      <c r="E1097">
        <v>292.5</v>
      </c>
      <c r="F1097">
        <v>288.82620200000002</v>
      </c>
      <c r="G1097">
        <v>79514200</v>
      </c>
      <c r="I1097" s="7">
        <f t="shared" si="88"/>
        <v>5.3344206993953154E-3</v>
      </c>
      <c r="J1097" s="6">
        <f t="shared" si="89"/>
        <v>-8.7539221122013601E-3</v>
      </c>
      <c r="K1097" s="10">
        <v>1</v>
      </c>
      <c r="L1097" s="11">
        <f t="shared" si="85"/>
        <v>2020</v>
      </c>
      <c r="M1097">
        <f t="shared" si="86"/>
        <v>5</v>
      </c>
      <c r="N1097">
        <f t="shared" si="87"/>
        <v>11</v>
      </c>
    </row>
    <row r="1098" spans="1:14" ht="18.95" hidden="1" customHeight="1" x14ac:dyDescent="0.35">
      <c r="A1098" s="1">
        <v>43963</v>
      </c>
      <c r="B1098">
        <v>293.790009</v>
      </c>
      <c r="C1098">
        <v>294.23998999999998</v>
      </c>
      <c r="D1098">
        <v>286.51998900000001</v>
      </c>
      <c r="E1098">
        <v>286.67001299999998</v>
      </c>
      <c r="F1098">
        <v>283.069458</v>
      </c>
      <c r="G1098">
        <v>95870800</v>
      </c>
      <c r="I1098" s="7">
        <f t="shared" si="88"/>
        <v>5.9486837606836833E-3</v>
      </c>
      <c r="J1098" s="6">
        <f t="shared" si="89"/>
        <v>-2.044448205128202E-2</v>
      </c>
      <c r="K1098" s="10">
        <v>2</v>
      </c>
      <c r="L1098" s="11">
        <f t="shared" si="85"/>
        <v>2020</v>
      </c>
      <c r="M1098">
        <f t="shared" si="86"/>
        <v>5</v>
      </c>
      <c r="N1098">
        <f t="shared" si="87"/>
        <v>12</v>
      </c>
    </row>
    <row r="1099" spans="1:14" ht="18.95" hidden="1" customHeight="1" x14ac:dyDescent="0.35">
      <c r="A1099" s="1">
        <v>43964</v>
      </c>
      <c r="B1099">
        <v>286.05999800000001</v>
      </c>
      <c r="C1099">
        <v>287.19000199999999</v>
      </c>
      <c r="D1099">
        <v>278.959991</v>
      </c>
      <c r="E1099">
        <v>281.60000600000001</v>
      </c>
      <c r="F1099">
        <v>278.06310999999999</v>
      </c>
      <c r="G1099">
        <v>144721100</v>
      </c>
      <c r="I1099" s="7">
        <f t="shared" si="88"/>
        <v>1.8138939422310963E-3</v>
      </c>
      <c r="J1099" s="6">
        <f t="shared" si="89"/>
        <v>-2.6895111627877107E-2</v>
      </c>
      <c r="K1099" s="10">
        <v>3</v>
      </c>
      <c r="L1099" s="11">
        <f t="shared" si="85"/>
        <v>2020</v>
      </c>
      <c r="M1099">
        <f t="shared" si="86"/>
        <v>5</v>
      </c>
      <c r="N1099">
        <f t="shared" si="87"/>
        <v>13</v>
      </c>
    </row>
    <row r="1100" spans="1:14" ht="18.95" hidden="1" customHeight="1" x14ac:dyDescent="0.35">
      <c r="A1100" s="1">
        <v>43965</v>
      </c>
      <c r="B1100">
        <v>278.95001200000002</v>
      </c>
      <c r="C1100">
        <v>285.10998499999999</v>
      </c>
      <c r="D1100">
        <v>272.98998999999998</v>
      </c>
      <c r="E1100">
        <v>284.97000100000002</v>
      </c>
      <c r="F1100">
        <v>281.39080799999999</v>
      </c>
      <c r="G1100">
        <v>121977900</v>
      </c>
      <c r="I1100" s="7">
        <f t="shared" si="88"/>
        <v>1.2464413796922955E-2</v>
      </c>
      <c r="J1100" s="6">
        <f t="shared" si="89"/>
        <v>-3.05753402576278E-2</v>
      </c>
      <c r="K1100" s="10">
        <v>4</v>
      </c>
      <c r="L1100" s="11">
        <f t="shared" si="85"/>
        <v>2020</v>
      </c>
      <c r="M1100">
        <f t="shared" si="86"/>
        <v>5</v>
      </c>
      <c r="N1100">
        <f t="shared" si="87"/>
        <v>14</v>
      </c>
    </row>
    <row r="1101" spans="1:14" ht="18.95" hidden="1" customHeight="1" x14ac:dyDescent="0.35">
      <c r="A1101" s="1">
        <v>43966</v>
      </c>
      <c r="B1101">
        <v>282.36999500000002</v>
      </c>
      <c r="C1101">
        <v>286.32998700000002</v>
      </c>
      <c r="D1101">
        <v>281.33999599999999</v>
      </c>
      <c r="E1101">
        <v>286.27999899999998</v>
      </c>
      <c r="F1101">
        <v>282.68435699999998</v>
      </c>
      <c r="G1101">
        <v>111146300</v>
      </c>
      <c r="I1101" s="7">
        <f t="shared" si="88"/>
        <v>4.7723830411187454E-3</v>
      </c>
      <c r="J1101" s="6">
        <f t="shared" si="89"/>
        <v>-1.2738200467634624E-2</v>
      </c>
      <c r="K1101" s="10">
        <v>5</v>
      </c>
      <c r="L1101" s="11">
        <f t="shared" si="85"/>
        <v>2020</v>
      </c>
      <c r="M1101">
        <f t="shared" si="86"/>
        <v>5</v>
      </c>
      <c r="N1101">
        <f t="shared" si="87"/>
        <v>15</v>
      </c>
    </row>
    <row r="1102" spans="1:14" ht="18.95" hidden="1" customHeight="1" x14ac:dyDescent="0.35">
      <c r="A1102" s="1">
        <v>43969</v>
      </c>
      <c r="B1102">
        <v>293.04998799999998</v>
      </c>
      <c r="C1102">
        <v>296.75</v>
      </c>
      <c r="D1102">
        <v>292.70001200000002</v>
      </c>
      <c r="E1102">
        <v>295</v>
      </c>
      <c r="F1102">
        <v>291.29480000000001</v>
      </c>
      <c r="G1102">
        <v>120320200</v>
      </c>
      <c r="I1102" s="7">
        <f t="shared" si="88"/>
        <v>3.6572589900002152E-2</v>
      </c>
      <c r="J1102" s="6">
        <f t="shared" si="89"/>
        <v>2.2425642805734537E-2</v>
      </c>
      <c r="K1102" s="10">
        <v>1</v>
      </c>
      <c r="L1102" s="11">
        <f t="shared" si="85"/>
        <v>2020</v>
      </c>
      <c r="M1102">
        <f t="shared" si="86"/>
        <v>5</v>
      </c>
      <c r="N1102">
        <f t="shared" si="87"/>
        <v>18</v>
      </c>
    </row>
    <row r="1103" spans="1:14" ht="18.95" hidden="1" customHeight="1" x14ac:dyDescent="0.35">
      <c r="A1103" s="1">
        <v>43970</v>
      </c>
      <c r="B1103">
        <v>294.35000600000001</v>
      </c>
      <c r="C1103">
        <v>296.209991</v>
      </c>
      <c r="D1103">
        <v>291.95001200000002</v>
      </c>
      <c r="E1103">
        <v>291.97000100000002</v>
      </c>
      <c r="F1103">
        <v>288.30285600000002</v>
      </c>
      <c r="G1103">
        <v>95189300</v>
      </c>
      <c r="I1103" s="7">
        <f t="shared" si="88"/>
        <v>4.1016644067796686E-3</v>
      </c>
      <c r="J1103" s="6">
        <f t="shared" si="89"/>
        <v>-1.0338942372881304E-2</v>
      </c>
      <c r="K1103" s="10">
        <v>2</v>
      </c>
      <c r="L1103" s="11">
        <f t="shared" si="85"/>
        <v>2020</v>
      </c>
      <c r="M1103">
        <f t="shared" si="86"/>
        <v>5</v>
      </c>
      <c r="N1103">
        <f t="shared" si="87"/>
        <v>19</v>
      </c>
    </row>
    <row r="1104" spans="1:14" ht="18.95" hidden="1" customHeight="1" x14ac:dyDescent="0.35">
      <c r="A1104" s="1">
        <v>43971</v>
      </c>
      <c r="B1104">
        <v>295.82000699999998</v>
      </c>
      <c r="C1104">
        <v>297.86999500000002</v>
      </c>
      <c r="D1104">
        <v>295.57000699999998</v>
      </c>
      <c r="E1104">
        <v>296.92999300000002</v>
      </c>
      <c r="F1104">
        <v>293.20056199999999</v>
      </c>
      <c r="G1104">
        <v>85861700</v>
      </c>
      <c r="I1104" s="7">
        <f t="shared" si="88"/>
        <v>2.0207534951510283E-2</v>
      </c>
      <c r="J1104" s="6">
        <f t="shared" si="89"/>
        <v>1.2330054415419036E-2</v>
      </c>
      <c r="K1104" s="10">
        <v>3</v>
      </c>
      <c r="L1104" s="11">
        <f t="shared" si="85"/>
        <v>2020</v>
      </c>
      <c r="M1104">
        <f t="shared" si="86"/>
        <v>5</v>
      </c>
      <c r="N1104">
        <f t="shared" si="87"/>
        <v>20</v>
      </c>
    </row>
    <row r="1105" spans="1:14" ht="18.95" hidden="1" customHeight="1" x14ac:dyDescent="0.35">
      <c r="A1105" s="1">
        <v>43972</v>
      </c>
      <c r="B1105">
        <v>296.790009</v>
      </c>
      <c r="C1105">
        <v>297.67001299999998</v>
      </c>
      <c r="D1105">
        <v>293.69000199999999</v>
      </c>
      <c r="E1105">
        <v>294.88000499999998</v>
      </c>
      <c r="F1105">
        <v>291.176331</v>
      </c>
      <c r="G1105">
        <v>78293900</v>
      </c>
      <c r="I1105" s="7">
        <f t="shared" si="88"/>
        <v>2.4922372863827149E-3</v>
      </c>
      <c r="J1105" s="6">
        <f t="shared" si="89"/>
        <v>-1.0911632628503216E-2</v>
      </c>
      <c r="K1105" s="10">
        <v>4</v>
      </c>
      <c r="L1105" s="11">
        <f t="shared" si="85"/>
        <v>2020</v>
      </c>
      <c r="M1105">
        <f t="shared" si="86"/>
        <v>5</v>
      </c>
      <c r="N1105">
        <f t="shared" si="87"/>
        <v>21</v>
      </c>
    </row>
    <row r="1106" spans="1:14" ht="18.95" hidden="1" customHeight="1" x14ac:dyDescent="0.35">
      <c r="A1106" s="1">
        <v>43973</v>
      </c>
      <c r="B1106">
        <v>294.57000699999998</v>
      </c>
      <c r="C1106">
        <v>295.63000499999998</v>
      </c>
      <c r="D1106">
        <v>293.22000100000002</v>
      </c>
      <c r="E1106">
        <v>295.44000199999999</v>
      </c>
      <c r="F1106">
        <v>291.729309</v>
      </c>
      <c r="G1106">
        <v>63958200</v>
      </c>
      <c r="I1106" s="7">
        <f t="shared" si="88"/>
        <v>2.5434074446655007E-3</v>
      </c>
      <c r="J1106" s="6">
        <f t="shared" si="89"/>
        <v>-5.6294220423658706E-3</v>
      </c>
      <c r="K1106" s="10">
        <v>5</v>
      </c>
      <c r="L1106" s="11">
        <f t="shared" si="85"/>
        <v>2020</v>
      </c>
      <c r="M1106">
        <f t="shared" si="86"/>
        <v>5</v>
      </c>
      <c r="N1106">
        <f t="shared" si="87"/>
        <v>22</v>
      </c>
    </row>
    <row r="1107" spans="1:14" ht="18.95" hidden="1" customHeight="1" x14ac:dyDescent="0.35">
      <c r="A1107" s="1">
        <v>43977</v>
      </c>
      <c r="B1107">
        <v>301.92999300000002</v>
      </c>
      <c r="C1107">
        <v>302.19000199999999</v>
      </c>
      <c r="D1107">
        <v>295.459991</v>
      </c>
      <c r="E1107">
        <v>299.07998700000002</v>
      </c>
      <c r="F1107">
        <v>295.32354700000002</v>
      </c>
      <c r="G1107">
        <v>88951400</v>
      </c>
      <c r="I1107" s="7">
        <f t="shared" si="88"/>
        <v>2.2847278480589775E-2</v>
      </c>
      <c r="J1107" s="6">
        <f t="shared" si="89"/>
        <v>6.7658407340552288E-5</v>
      </c>
      <c r="K1107" s="10">
        <v>2</v>
      </c>
      <c r="L1107" s="11">
        <f t="shared" si="85"/>
        <v>2020</v>
      </c>
      <c r="M1107">
        <f t="shared" si="86"/>
        <v>5</v>
      </c>
      <c r="N1107">
        <f t="shared" si="87"/>
        <v>26</v>
      </c>
    </row>
    <row r="1108" spans="1:14" ht="18.95" hidden="1" customHeight="1" x14ac:dyDescent="0.35">
      <c r="A1108" s="1">
        <v>43978</v>
      </c>
      <c r="B1108">
        <v>302.11999500000002</v>
      </c>
      <c r="C1108">
        <v>303.57000699999998</v>
      </c>
      <c r="D1108">
        <v>296.86999500000002</v>
      </c>
      <c r="E1108">
        <v>303.52999899999998</v>
      </c>
      <c r="F1108">
        <v>299.71768200000002</v>
      </c>
      <c r="G1108">
        <v>104817400</v>
      </c>
      <c r="I1108" s="7">
        <f t="shared" si="88"/>
        <v>1.5012773154895043E-2</v>
      </c>
      <c r="J1108" s="6">
        <f t="shared" si="89"/>
        <v>-7.3893008427875842E-3</v>
      </c>
      <c r="K1108" s="10">
        <v>3</v>
      </c>
      <c r="L1108" s="11">
        <f t="shared" si="85"/>
        <v>2020</v>
      </c>
      <c r="M1108">
        <f t="shared" si="86"/>
        <v>5</v>
      </c>
      <c r="N1108">
        <f t="shared" si="87"/>
        <v>27</v>
      </c>
    </row>
    <row r="1109" spans="1:14" ht="18.95" hidden="1" customHeight="1" x14ac:dyDescent="0.35">
      <c r="A1109" s="1">
        <v>43979</v>
      </c>
      <c r="B1109">
        <v>304.64999399999999</v>
      </c>
      <c r="C1109">
        <v>306.83999599999999</v>
      </c>
      <c r="D1109">
        <v>302.23998999999998</v>
      </c>
      <c r="E1109">
        <v>302.97000100000002</v>
      </c>
      <c r="F1109">
        <v>299.16470299999997</v>
      </c>
      <c r="G1109">
        <v>90405200</v>
      </c>
      <c r="I1109" s="7">
        <f t="shared" si="88"/>
        <v>1.0905007778160372E-2</v>
      </c>
      <c r="J1109" s="6">
        <f t="shared" si="89"/>
        <v>-4.250021428689155E-3</v>
      </c>
      <c r="K1109" s="10">
        <v>4</v>
      </c>
      <c r="L1109" s="11">
        <f t="shared" si="85"/>
        <v>2020</v>
      </c>
      <c r="M1109">
        <f t="shared" si="86"/>
        <v>5</v>
      </c>
      <c r="N1109">
        <f t="shared" si="87"/>
        <v>28</v>
      </c>
    </row>
    <row r="1110" spans="1:14" ht="18.95" hidden="1" customHeight="1" x14ac:dyDescent="0.35">
      <c r="A1110" s="1">
        <v>43980</v>
      </c>
      <c r="B1110">
        <v>302.459991</v>
      </c>
      <c r="C1110">
        <v>304.959991</v>
      </c>
      <c r="D1110">
        <v>299.47000100000002</v>
      </c>
      <c r="E1110">
        <v>304.32000699999998</v>
      </c>
      <c r="F1110">
        <v>300.497772</v>
      </c>
      <c r="G1110">
        <v>119265700</v>
      </c>
      <c r="I1110" s="7">
        <f t="shared" si="88"/>
        <v>6.5682740648635284E-3</v>
      </c>
      <c r="J1110" s="6">
        <f t="shared" si="89"/>
        <v>-1.1552298869352414E-2</v>
      </c>
      <c r="K1110" s="10">
        <v>5</v>
      </c>
      <c r="L1110" s="11">
        <f t="shared" si="85"/>
        <v>2020</v>
      </c>
      <c r="M1110">
        <f t="shared" si="86"/>
        <v>5</v>
      </c>
      <c r="N1110">
        <f t="shared" si="87"/>
        <v>29</v>
      </c>
    </row>
    <row r="1111" spans="1:14" ht="18.95" hidden="1" customHeight="1" x14ac:dyDescent="0.35">
      <c r="A1111" s="1">
        <v>43983</v>
      </c>
      <c r="B1111">
        <v>303.61999500000002</v>
      </c>
      <c r="C1111">
        <v>306.209991</v>
      </c>
      <c r="D1111">
        <v>303.05999800000001</v>
      </c>
      <c r="E1111">
        <v>305.54998799999998</v>
      </c>
      <c r="F1111">
        <v>301.71228000000002</v>
      </c>
      <c r="G1111">
        <v>55758300</v>
      </c>
      <c r="I1111" s="7">
        <f t="shared" si="88"/>
        <v>6.2105151042534867E-3</v>
      </c>
      <c r="J1111" s="6">
        <f t="shared" si="89"/>
        <v>-4.1404080277901946E-3</v>
      </c>
      <c r="K1111" s="10">
        <v>1</v>
      </c>
      <c r="L1111" s="11">
        <f t="shared" si="85"/>
        <v>2020</v>
      </c>
      <c r="M1111">
        <f t="shared" si="86"/>
        <v>6</v>
      </c>
      <c r="N1111">
        <f t="shared" si="87"/>
        <v>1</v>
      </c>
    </row>
    <row r="1112" spans="1:14" ht="18.95" hidden="1" customHeight="1" x14ac:dyDescent="0.35">
      <c r="A1112" s="1">
        <v>43984</v>
      </c>
      <c r="B1112">
        <v>306.54998799999998</v>
      </c>
      <c r="C1112">
        <v>308.13000499999998</v>
      </c>
      <c r="D1112">
        <v>305.10000600000001</v>
      </c>
      <c r="E1112">
        <v>308.07998700000002</v>
      </c>
      <c r="F1112">
        <v>304.21048000000002</v>
      </c>
      <c r="G1112">
        <v>74267200</v>
      </c>
      <c r="I1112" s="7">
        <f t="shared" si="88"/>
        <v>8.4438458560829599E-3</v>
      </c>
      <c r="J1112" s="6">
        <f t="shared" si="89"/>
        <v>-1.4726951977493687E-3</v>
      </c>
      <c r="K1112" s="10">
        <v>2</v>
      </c>
      <c r="L1112" s="11">
        <f t="shared" si="85"/>
        <v>2020</v>
      </c>
      <c r="M1112">
        <f t="shared" si="86"/>
        <v>6</v>
      </c>
      <c r="N1112">
        <f t="shared" si="87"/>
        <v>2</v>
      </c>
    </row>
    <row r="1113" spans="1:14" ht="18.95" hidden="1" customHeight="1" x14ac:dyDescent="0.35">
      <c r="A1113" s="1">
        <v>43985</v>
      </c>
      <c r="B1113">
        <v>310.23998999999998</v>
      </c>
      <c r="C1113">
        <v>313.22000100000002</v>
      </c>
      <c r="D1113">
        <v>309.94000199999999</v>
      </c>
      <c r="E1113">
        <v>312.17999300000002</v>
      </c>
      <c r="F1113">
        <v>308.25903299999999</v>
      </c>
      <c r="G1113">
        <v>92567600</v>
      </c>
      <c r="I1113" s="7">
        <f t="shared" si="88"/>
        <v>1.6684024334238913E-2</v>
      </c>
      <c r="J1113" s="6">
        <f t="shared" si="89"/>
        <v>6.0374418283780816E-3</v>
      </c>
      <c r="K1113" s="10">
        <v>3</v>
      </c>
      <c r="L1113" s="11">
        <f t="shared" si="85"/>
        <v>2020</v>
      </c>
      <c r="M1113">
        <f t="shared" si="86"/>
        <v>6</v>
      </c>
      <c r="N1113">
        <f t="shared" si="87"/>
        <v>3</v>
      </c>
    </row>
    <row r="1114" spans="1:14" ht="18.95" hidden="1" customHeight="1" x14ac:dyDescent="0.35">
      <c r="A1114" s="1">
        <v>43986</v>
      </c>
      <c r="B1114">
        <v>311.10998499999999</v>
      </c>
      <c r="C1114">
        <v>313</v>
      </c>
      <c r="D1114">
        <v>309.07998700000002</v>
      </c>
      <c r="E1114">
        <v>311.35998499999999</v>
      </c>
      <c r="F1114">
        <v>307.44931000000003</v>
      </c>
      <c r="G1114">
        <v>75794400</v>
      </c>
      <c r="I1114" s="7">
        <f t="shared" si="88"/>
        <v>2.62671221214351E-3</v>
      </c>
      <c r="J1114" s="6">
        <f t="shared" si="89"/>
        <v>-9.9301879348815524E-3</v>
      </c>
      <c r="K1114" s="10">
        <v>4</v>
      </c>
      <c r="L1114" s="11">
        <f t="shared" si="85"/>
        <v>2020</v>
      </c>
      <c r="M1114">
        <f t="shared" si="86"/>
        <v>6</v>
      </c>
      <c r="N1114">
        <f t="shared" si="87"/>
        <v>4</v>
      </c>
    </row>
    <row r="1115" spans="1:14" ht="18.95" hidden="1" customHeight="1" x14ac:dyDescent="0.35">
      <c r="A1115" s="1">
        <v>43987</v>
      </c>
      <c r="B1115">
        <v>317.23001099999999</v>
      </c>
      <c r="C1115">
        <v>321.26998900000001</v>
      </c>
      <c r="D1115">
        <v>317.16000400000001</v>
      </c>
      <c r="E1115">
        <v>319.33999599999999</v>
      </c>
      <c r="F1115">
        <v>315.329071</v>
      </c>
      <c r="G1115">
        <v>150524700</v>
      </c>
      <c r="I1115" s="7">
        <f t="shared" si="88"/>
        <v>3.1828123321627266E-2</v>
      </c>
      <c r="J1115" s="6">
        <f t="shared" si="89"/>
        <v>1.8628016699063048E-2</v>
      </c>
      <c r="K1115" s="10">
        <v>5</v>
      </c>
      <c r="L1115" s="11">
        <f t="shared" si="85"/>
        <v>2020</v>
      </c>
      <c r="M1115">
        <f t="shared" si="86"/>
        <v>6</v>
      </c>
      <c r="N1115">
        <f t="shared" si="87"/>
        <v>5</v>
      </c>
    </row>
    <row r="1116" spans="1:14" ht="18.95" hidden="1" customHeight="1" x14ac:dyDescent="0.35">
      <c r="A1116" s="1">
        <v>43990</v>
      </c>
      <c r="B1116">
        <v>320.22000100000002</v>
      </c>
      <c r="C1116">
        <v>323.41000400000001</v>
      </c>
      <c r="D1116">
        <v>319.63000499999998</v>
      </c>
      <c r="E1116">
        <v>323.20001200000002</v>
      </c>
      <c r="F1116">
        <v>319.140625</v>
      </c>
      <c r="G1116">
        <v>73641200</v>
      </c>
      <c r="I1116" s="7">
        <f t="shared" si="88"/>
        <v>1.2745061849377709E-2</v>
      </c>
      <c r="J1116" s="6">
        <f t="shared" si="89"/>
        <v>9.081511981981667E-4</v>
      </c>
      <c r="K1116" s="10">
        <v>1</v>
      </c>
      <c r="L1116" s="11">
        <f t="shared" si="85"/>
        <v>2020</v>
      </c>
      <c r="M1116">
        <f t="shared" si="86"/>
        <v>6</v>
      </c>
      <c r="N1116">
        <f t="shared" si="87"/>
        <v>8</v>
      </c>
    </row>
    <row r="1117" spans="1:14" ht="18.95" hidden="1" customHeight="1" x14ac:dyDescent="0.35">
      <c r="A1117" s="1">
        <v>43991</v>
      </c>
      <c r="B1117">
        <v>320.29998799999998</v>
      </c>
      <c r="C1117">
        <v>323.27999899999998</v>
      </c>
      <c r="D1117">
        <v>319.35998499999999</v>
      </c>
      <c r="E1117">
        <v>320.790009</v>
      </c>
      <c r="F1117">
        <v>316.760895</v>
      </c>
      <c r="G1117">
        <v>77479200</v>
      </c>
      <c r="I1117" s="7">
        <f t="shared" si="88"/>
        <v>2.4748452051406503E-4</v>
      </c>
      <c r="J1117" s="6">
        <f t="shared" si="89"/>
        <v>-1.1881271217279598E-2</v>
      </c>
      <c r="K1117" s="10">
        <v>2</v>
      </c>
      <c r="L1117" s="11">
        <f t="shared" si="85"/>
        <v>2020</v>
      </c>
      <c r="M1117">
        <f t="shared" si="86"/>
        <v>6</v>
      </c>
      <c r="N1117">
        <f t="shared" si="87"/>
        <v>9</v>
      </c>
    </row>
    <row r="1118" spans="1:14" ht="18.95" customHeight="1" x14ac:dyDescent="0.35">
      <c r="A1118" s="51">
        <v>43992</v>
      </c>
      <c r="B1118" s="2">
        <v>321.42001299999998</v>
      </c>
      <c r="C1118" s="2">
        <v>322.39001500000001</v>
      </c>
      <c r="D1118" s="2">
        <v>318.22000100000002</v>
      </c>
      <c r="E1118" s="2">
        <v>319</v>
      </c>
      <c r="F1118" s="2">
        <v>314.99337800000001</v>
      </c>
      <c r="G1118" s="2">
        <v>95000800</v>
      </c>
      <c r="H1118" s="2" t="s">
        <v>13</v>
      </c>
      <c r="I1118" s="7">
        <f t="shared" si="88"/>
        <v>4.9877052124775107E-3</v>
      </c>
      <c r="J1118" s="6">
        <f t="shared" si="89"/>
        <v>-8.0114963929564676E-3</v>
      </c>
      <c r="K1118" s="10">
        <v>3</v>
      </c>
      <c r="L1118" s="11">
        <f t="shared" si="85"/>
        <v>2020</v>
      </c>
      <c r="M1118">
        <f t="shared" si="86"/>
        <v>6</v>
      </c>
      <c r="N1118">
        <f t="shared" si="87"/>
        <v>10</v>
      </c>
    </row>
    <row r="1119" spans="1:14" s="57" customFormat="1" ht="18.95" customHeight="1" x14ac:dyDescent="0.35">
      <c r="A1119" s="52">
        <v>43993</v>
      </c>
      <c r="B1119" s="53">
        <v>311.459991</v>
      </c>
      <c r="C1119" s="53">
        <v>312.14999399999999</v>
      </c>
      <c r="D1119" s="53">
        <v>300.01001000000002</v>
      </c>
      <c r="E1119" s="53">
        <v>300.60998499999999</v>
      </c>
      <c r="F1119" s="53">
        <v>296.83435100000003</v>
      </c>
      <c r="G1119" s="53">
        <v>209243600</v>
      </c>
      <c r="H1119" s="53" t="s">
        <v>12</v>
      </c>
      <c r="I1119" s="54">
        <f t="shared" si="88"/>
        <v>-2.1473373040752374E-2</v>
      </c>
      <c r="J1119" s="55">
        <f t="shared" si="89"/>
        <v>-5.9529749216300873E-2</v>
      </c>
      <c r="K1119" s="4">
        <v>4</v>
      </c>
      <c r="L1119" s="56">
        <f t="shared" si="85"/>
        <v>2020</v>
      </c>
      <c r="M1119" s="57">
        <f t="shared" si="86"/>
        <v>6</v>
      </c>
      <c r="N1119" s="57">
        <f t="shared" si="87"/>
        <v>11</v>
      </c>
    </row>
    <row r="1120" spans="1:14" ht="18.95" customHeight="1" x14ac:dyDescent="0.4">
      <c r="A1120" s="51">
        <v>43994</v>
      </c>
      <c r="B1120" s="2">
        <v>308.23998999999998</v>
      </c>
      <c r="C1120" s="2">
        <v>309.07998700000002</v>
      </c>
      <c r="D1120" s="2">
        <v>298.60000600000001</v>
      </c>
      <c r="E1120" s="2">
        <v>304.209991</v>
      </c>
      <c r="F1120" s="2">
        <v>300.38913000000002</v>
      </c>
      <c r="G1120" s="2">
        <v>194678900</v>
      </c>
      <c r="H1120" s="2" t="s">
        <v>11</v>
      </c>
      <c r="I1120" s="7">
        <f t="shared" si="88"/>
        <v>2.8176050106918513E-2</v>
      </c>
      <c r="J1120" s="33">
        <f t="shared" si="89"/>
        <v>-6.6863347869166329E-3</v>
      </c>
      <c r="K1120" s="10">
        <v>5</v>
      </c>
      <c r="L1120" s="11">
        <f t="shared" si="85"/>
        <v>2020</v>
      </c>
      <c r="M1120">
        <f t="shared" si="86"/>
        <v>6</v>
      </c>
      <c r="N1120">
        <f t="shared" si="87"/>
        <v>12</v>
      </c>
    </row>
    <row r="1121" spans="1:14" ht="18.95" hidden="1" customHeight="1" x14ac:dyDescent="0.35">
      <c r="A1121" s="1">
        <v>43997</v>
      </c>
      <c r="B1121">
        <v>298.01998900000001</v>
      </c>
      <c r="C1121">
        <v>308.27999899999998</v>
      </c>
      <c r="D1121">
        <v>296.73998999999998</v>
      </c>
      <c r="E1121">
        <v>307.04998799999998</v>
      </c>
      <c r="F1121">
        <v>303.19345099999998</v>
      </c>
      <c r="G1121">
        <v>135782700</v>
      </c>
      <c r="I1121" s="7">
        <f t="shared" si="88"/>
        <v>1.3378942573914258E-2</v>
      </c>
      <c r="J1121" s="6">
        <f t="shared" si="89"/>
        <v>-2.4555409818870888E-2</v>
      </c>
      <c r="K1121" s="10">
        <v>1</v>
      </c>
      <c r="L1121" s="11">
        <f t="shared" si="85"/>
        <v>2020</v>
      </c>
      <c r="M1121">
        <f t="shared" si="86"/>
        <v>6</v>
      </c>
      <c r="N1121">
        <f t="shared" si="87"/>
        <v>15</v>
      </c>
    </row>
    <row r="1122" spans="1:14" ht="18.95" hidden="1" customHeight="1" x14ac:dyDescent="0.35">
      <c r="A1122" s="1">
        <v>43998</v>
      </c>
      <c r="B1122">
        <v>315.48001099999999</v>
      </c>
      <c r="C1122">
        <v>315.64001500000001</v>
      </c>
      <c r="D1122">
        <v>307.67001299999998</v>
      </c>
      <c r="E1122">
        <v>312.959991</v>
      </c>
      <c r="F1122">
        <v>309.02923600000003</v>
      </c>
      <c r="G1122">
        <v>137627500</v>
      </c>
      <c r="I1122" s="7">
        <f t="shared" si="88"/>
        <v>2.7975988717511432E-2</v>
      </c>
      <c r="J1122" s="6">
        <f t="shared" si="89"/>
        <v>2.0192966104268283E-3</v>
      </c>
      <c r="K1122" s="10">
        <v>2</v>
      </c>
      <c r="L1122" s="11">
        <f t="shared" si="85"/>
        <v>2020</v>
      </c>
      <c r="M1122">
        <f t="shared" si="86"/>
        <v>6</v>
      </c>
      <c r="N1122">
        <f t="shared" si="87"/>
        <v>16</v>
      </c>
    </row>
    <row r="1123" spans="1:14" ht="18.95" hidden="1" customHeight="1" x14ac:dyDescent="0.35">
      <c r="A1123" s="1">
        <v>43999</v>
      </c>
      <c r="B1123">
        <v>314.07000699999998</v>
      </c>
      <c r="C1123">
        <v>314.39001500000001</v>
      </c>
      <c r="D1123">
        <v>310.85998499999999</v>
      </c>
      <c r="E1123">
        <v>311.66000400000001</v>
      </c>
      <c r="F1123">
        <v>307.745544</v>
      </c>
      <c r="G1123">
        <v>83398900</v>
      </c>
      <c r="I1123" s="7">
        <f t="shared" si="88"/>
        <v>4.5693508471503089E-3</v>
      </c>
      <c r="J1123" s="6">
        <f t="shared" si="89"/>
        <v>-6.710142064133711E-3</v>
      </c>
      <c r="K1123" s="10">
        <v>3</v>
      </c>
      <c r="L1123" s="11">
        <f t="shared" si="85"/>
        <v>2020</v>
      </c>
      <c r="M1123">
        <f t="shared" si="86"/>
        <v>6</v>
      </c>
      <c r="N1123">
        <f t="shared" si="87"/>
        <v>17</v>
      </c>
    </row>
    <row r="1124" spans="1:14" ht="18.95" hidden="1" customHeight="1" x14ac:dyDescent="0.35">
      <c r="A1124" s="1">
        <v>44000</v>
      </c>
      <c r="B1124">
        <v>310.01001000000002</v>
      </c>
      <c r="C1124">
        <v>312.29998799999998</v>
      </c>
      <c r="D1124">
        <v>309.51001000000002</v>
      </c>
      <c r="E1124">
        <v>311.77999899999998</v>
      </c>
      <c r="F1124">
        <v>307.86404399999998</v>
      </c>
      <c r="G1124">
        <v>80828700</v>
      </c>
      <c r="I1124" s="7">
        <f t="shared" si="88"/>
        <v>2.0534684970355383E-3</v>
      </c>
      <c r="J1124" s="6">
        <f t="shared" si="89"/>
        <v>-6.8985239440605035E-3</v>
      </c>
      <c r="K1124" s="10">
        <v>4</v>
      </c>
      <c r="L1124" s="11">
        <f t="shared" si="85"/>
        <v>2020</v>
      </c>
      <c r="M1124">
        <f t="shared" si="86"/>
        <v>6</v>
      </c>
      <c r="N1124">
        <f t="shared" si="87"/>
        <v>18</v>
      </c>
    </row>
    <row r="1125" spans="1:14" ht="18.95" hidden="1" customHeight="1" x14ac:dyDescent="0.35">
      <c r="A1125" s="1">
        <v>44001</v>
      </c>
      <c r="B1125">
        <v>314.17001299999998</v>
      </c>
      <c r="C1125">
        <v>314.38000499999998</v>
      </c>
      <c r="D1125">
        <v>306.52999899999998</v>
      </c>
      <c r="E1125">
        <v>308.64001500000001</v>
      </c>
      <c r="F1125">
        <v>306.104645</v>
      </c>
      <c r="G1125">
        <v>135549600</v>
      </c>
      <c r="I1125" s="7">
        <f t="shared" si="88"/>
        <v>8.3392328191007788E-3</v>
      </c>
      <c r="J1125" s="6">
        <f t="shared" si="89"/>
        <v>-1.6838796641345813E-2</v>
      </c>
      <c r="K1125" s="10">
        <v>5</v>
      </c>
      <c r="L1125" s="11">
        <f t="shared" si="85"/>
        <v>2020</v>
      </c>
      <c r="M1125">
        <f t="shared" si="86"/>
        <v>6</v>
      </c>
      <c r="N1125">
        <f t="shared" si="87"/>
        <v>19</v>
      </c>
    </row>
    <row r="1126" spans="1:14" ht="18.95" hidden="1" customHeight="1" x14ac:dyDescent="0.35">
      <c r="A1126" s="1">
        <v>44004</v>
      </c>
      <c r="B1126">
        <v>307.98998999999998</v>
      </c>
      <c r="C1126">
        <v>311.04998799999998</v>
      </c>
      <c r="D1126">
        <v>306.75</v>
      </c>
      <c r="E1126">
        <v>310.61999500000002</v>
      </c>
      <c r="F1126">
        <v>308.06835899999999</v>
      </c>
      <c r="G1126">
        <v>74649400</v>
      </c>
      <c r="I1126" s="7">
        <f t="shared" si="88"/>
        <v>7.8083621140310642E-3</v>
      </c>
      <c r="J1126" s="6">
        <f t="shared" si="89"/>
        <v>-6.1236874939887666E-3</v>
      </c>
      <c r="K1126" s="10">
        <v>1</v>
      </c>
      <c r="L1126" s="11">
        <f t="shared" si="85"/>
        <v>2020</v>
      </c>
      <c r="M1126">
        <f t="shared" si="86"/>
        <v>6</v>
      </c>
      <c r="N1126">
        <f t="shared" si="87"/>
        <v>22</v>
      </c>
    </row>
    <row r="1127" spans="1:14" ht="18.95" hidden="1" customHeight="1" x14ac:dyDescent="0.35">
      <c r="A1127" s="1">
        <v>44005</v>
      </c>
      <c r="B1127">
        <v>313.48998999999998</v>
      </c>
      <c r="C1127">
        <v>314.5</v>
      </c>
      <c r="D1127">
        <v>311.60998499999999</v>
      </c>
      <c r="E1127">
        <v>312.04998799999998</v>
      </c>
      <c r="F1127">
        <v>309.486603</v>
      </c>
      <c r="G1127">
        <v>68471200</v>
      </c>
      <c r="I1127" s="7">
        <f t="shared" si="88"/>
        <v>1.2491163036687264E-2</v>
      </c>
      <c r="J1127" s="6">
        <f t="shared" si="89"/>
        <v>3.1871418966444107E-3</v>
      </c>
      <c r="K1127" s="10">
        <v>2</v>
      </c>
      <c r="L1127" s="11">
        <f t="shared" si="85"/>
        <v>2020</v>
      </c>
      <c r="M1127">
        <f t="shared" si="86"/>
        <v>6</v>
      </c>
      <c r="N1127">
        <f t="shared" si="87"/>
        <v>23</v>
      </c>
    </row>
    <row r="1128" spans="1:14" ht="18.95" hidden="1" customHeight="1" x14ac:dyDescent="0.35">
      <c r="A1128" s="1">
        <v>44006</v>
      </c>
      <c r="B1128">
        <v>309.83999599999999</v>
      </c>
      <c r="C1128">
        <v>310.51001000000002</v>
      </c>
      <c r="D1128">
        <v>302.10000600000001</v>
      </c>
      <c r="E1128">
        <v>304.08999599999999</v>
      </c>
      <c r="F1128">
        <v>301.59201000000002</v>
      </c>
      <c r="G1128">
        <v>132813500</v>
      </c>
      <c r="I1128" s="7">
        <f t="shared" si="88"/>
        <v>-4.9350362416933097E-3</v>
      </c>
      <c r="J1128" s="6">
        <f t="shared" si="89"/>
        <v>-3.188585926175385E-2</v>
      </c>
      <c r="K1128" s="10">
        <v>3</v>
      </c>
      <c r="L1128" s="11">
        <f t="shared" si="85"/>
        <v>2020</v>
      </c>
      <c r="M1128">
        <f t="shared" si="86"/>
        <v>6</v>
      </c>
      <c r="N1128">
        <f t="shared" si="87"/>
        <v>24</v>
      </c>
    </row>
    <row r="1129" spans="1:14" ht="18.95" hidden="1" customHeight="1" x14ac:dyDescent="0.35">
      <c r="A1129" s="1">
        <v>44007</v>
      </c>
      <c r="B1129">
        <v>303.47000100000002</v>
      </c>
      <c r="C1129">
        <v>307.64001500000001</v>
      </c>
      <c r="D1129">
        <v>301.27999899999998</v>
      </c>
      <c r="E1129">
        <v>307.35000600000001</v>
      </c>
      <c r="F1129">
        <v>304.82522599999999</v>
      </c>
      <c r="G1129">
        <v>89468000</v>
      </c>
      <c r="I1129" s="7">
        <f t="shared" si="88"/>
        <v>1.1674238043661326E-2</v>
      </c>
      <c r="J1129" s="6">
        <f t="shared" si="89"/>
        <v>-9.2406755794755251E-3</v>
      </c>
      <c r="K1129" s="10">
        <v>4</v>
      </c>
      <c r="L1129" s="11">
        <f t="shared" si="85"/>
        <v>2020</v>
      </c>
      <c r="M1129">
        <f t="shared" si="86"/>
        <v>6</v>
      </c>
      <c r="N1129">
        <f t="shared" si="87"/>
        <v>25</v>
      </c>
    </row>
    <row r="1130" spans="1:14" ht="18.95" hidden="1" customHeight="1" x14ac:dyDescent="0.35">
      <c r="A1130" s="1">
        <v>44008</v>
      </c>
      <c r="B1130">
        <v>306.16000400000001</v>
      </c>
      <c r="C1130">
        <v>306.39001500000001</v>
      </c>
      <c r="D1130">
        <v>299.42001299999998</v>
      </c>
      <c r="E1130">
        <v>300.04998799999998</v>
      </c>
      <c r="F1130">
        <v>297.58520499999997</v>
      </c>
      <c r="G1130">
        <v>127961000</v>
      </c>
      <c r="I1130" s="7">
        <f t="shared" si="88"/>
        <v>-3.1234455222363075E-3</v>
      </c>
      <c r="J1130" s="6">
        <f t="shared" si="89"/>
        <v>-2.5801180560250336E-2</v>
      </c>
      <c r="K1130" s="10">
        <v>5</v>
      </c>
      <c r="L1130" s="11">
        <f t="shared" si="85"/>
        <v>2020</v>
      </c>
      <c r="M1130">
        <f t="shared" si="86"/>
        <v>6</v>
      </c>
      <c r="N1130">
        <f t="shared" si="87"/>
        <v>26</v>
      </c>
    </row>
    <row r="1131" spans="1:14" ht="18.95" hidden="1" customHeight="1" x14ac:dyDescent="0.35">
      <c r="A1131" s="1">
        <v>44011</v>
      </c>
      <c r="B1131">
        <v>301.41000400000001</v>
      </c>
      <c r="C1131">
        <v>304.60998499999999</v>
      </c>
      <c r="D1131">
        <v>298.92999300000002</v>
      </c>
      <c r="E1131">
        <v>304.459991</v>
      </c>
      <c r="F1131">
        <v>301.95895400000001</v>
      </c>
      <c r="G1131">
        <v>79773300</v>
      </c>
      <c r="I1131" s="7">
        <f t="shared" si="88"/>
        <v>1.5197457698281961E-2</v>
      </c>
      <c r="J1131" s="6">
        <f t="shared" si="89"/>
        <v>-3.7326947001909577E-3</v>
      </c>
      <c r="K1131" s="10">
        <v>1</v>
      </c>
      <c r="L1131" s="11">
        <f t="shared" si="85"/>
        <v>2020</v>
      </c>
      <c r="M1131">
        <f t="shared" si="86"/>
        <v>6</v>
      </c>
      <c r="N1131">
        <f t="shared" si="87"/>
        <v>29</v>
      </c>
    </row>
    <row r="1132" spans="1:14" ht="18.95" hidden="1" customHeight="1" x14ac:dyDescent="0.35">
      <c r="A1132" s="1">
        <v>44012</v>
      </c>
      <c r="B1132">
        <v>303.98998999999998</v>
      </c>
      <c r="C1132">
        <v>310.20001200000002</v>
      </c>
      <c r="D1132">
        <v>303.82000699999998</v>
      </c>
      <c r="E1132">
        <v>308.35998499999999</v>
      </c>
      <c r="F1132">
        <v>305.82690400000001</v>
      </c>
      <c r="G1132">
        <v>113394800</v>
      </c>
      <c r="I1132" s="7">
        <f t="shared" si="88"/>
        <v>1.8853120835834264E-2</v>
      </c>
      <c r="J1132" s="6">
        <f t="shared" si="89"/>
        <v>-2.1020298854309127E-3</v>
      </c>
      <c r="K1132" s="10">
        <v>2</v>
      </c>
      <c r="L1132" s="11">
        <f t="shared" si="85"/>
        <v>2020</v>
      </c>
      <c r="M1132">
        <f t="shared" si="86"/>
        <v>6</v>
      </c>
      <c r="N1132">
        <f t="shared" si="87"/>
        <v>30</v>
      </c>
    </row>
    <row r="1133" spans="1:14" ht="18.95" hidden="1" customHeight="1" x14ac:dyDescent="0.35">
      <c r="A1133" s="1">
        <v>44013</v>
      </c>
      <c r="B1133">
        <v>309.57000699999998</v>
      </c>
      <c r="C1133">
        <v>311.89001500000001</v>
      </c>
      <c r="D1133">
        <v>309.07000699999998</v>
      </c>
      <c r="E1133">
        <v>310.51998900000001</v>
      </c>
      <c r="F1133">
        <v>307.969177</v>
      </c>
      <c r="G1133">
        <v>72396500</v>
      </c>
      <c r="I1133" s="7">
        <f t="shared" si="88"/>
        <v>1.1447756426632368E-2</v>
      </c>
      <c r="J1133" s="6">
        <f t="shared" si="89"/>
        <v>2.3025750244474192E-3</v>
      </c>
      <c r="K1133" s="10">
        <v>3</v>
      </c>
      <c r="L1133" s="11">
        <f t="shared" si="85"/>
        <v>2020</v>
      </c>
      <c r="M1133">
        <f t="shared" si="86"/>
        <v>7</v>
      </c>
      <c r="N1133">
        <f t="shared" si="87"/>
        <v>1</v>
      </c>
    </row>
    <row r="1134" spans="1:14" ht="18.95" hidden="1" customHeight="1" x14ac:dyDescent="0.35">
      <c r="A1134" s="1">
        <v>44014</v>
      </c>
      <c r="B1134">
        <v>314.23998999999998</v>
      </c>
      <c r="C1134">
        <v>315.70001200000002</v>
      </c>
      <c r="D1134">
        <v>311.51001000000002</v>
      </c>
      <c r="E1134">
        <v>312.23001099999999</v>
      </c>
      <c r="F1134">
        <v>309.66513099999997</v>
      </c>
      <c r="G1134">
        <v>69344200</v>
      </c>
      <c r="I1134" s="7">
        <f t="shared" si="88"/>
        <v>1.6681769881165383E-2</v>
      </c>
      <c r="J1134" s="6">
        <f t="shared" si="89"/>
        <v>3.1882681794118345E-3</v>
      </c>
      <c r="K1134" s="10">
        <v>4</v>
      </c>
      <c r="L1134" s="11">
        <f t="shared" si="85"/>
        <v>2020</v>
      </c>
      <c r="M1134">
        <f t="shared" si="86"/>
        <v>7</v>
      </c>
      <c r="N1134">
        <f t="shared" si="87"/>
        <v>2</v>
      </c>
    </row>
    <row r="1135" spans="1:14" ht="18.95" hidden="1" customHeight="1" x14ac:dyDescent="0.35">
      <c r="A1135" s="1">
        <v>44018</v>
      </c>
      <c r="B1135">
        <v>316.36999500000002</v>
      </c>
      <c r="C1135">
        <v>317.67999300000002</v>
      </c>
      <c r="D1135">
        <v>315.55999800000001</v>
      </c>
      <c r="E1135">
        <v>317.04998799999998</v>
      </c>
      <c r="F1135">
        <v>314.44555700000001</v>
      </c>
      <c r="G1135">
        <v>61713800</v>
      </c>
      <c r="I1135" s="7">
        <f t="shared" si="88"/>
        <v>1.7455022925390841E-2</v>
      </c>
      <c r="J1135" s="6">
        <f t="shared" si="89"/>
        <v>1.0665172733828002E-2</v>
      </c>
      <c r="K1135" s="10">
        <v>1</v>
      </c>
      <c r="L1135" s="11">
        <f t="shared" si="85"/>
        <v>2020</v>
      </c>
      <c r="M1135">
        <f t="shared" si="86"/>
        <v>7</v>
      </c>
      <c r="N1135">
        <f t="shared" si="87"/>
        <v>6</v>
      </c>
    </row>
    <row r="1136" spans="1:14" ht="18.95" hidden="1" customHeight="1" x14ac:dyDescent="0.35">
      <c r="A1136" s="1">
        <v>44019</v>
      </c>
      <c r="B1136">
        <v>315.38000499999998</v>
      </c>
      <c r="C1136">
        <v>317.51998900000001</v>
      </c>
      <c r="D1136">
        <v>313.36999500000002</v>
      </c>
      <c r="E1136">
        <v>313.77999899999998</v>
      </c>
      <c r="F1136">
        <v>311.20242300000001</v>
      </c>
      <c r="G1136">
        <v>82910000</v>
      </c>
      <c r="I1136" s="7">
        <f t="shared" si="88"/>
        <v>1.4824192328940407E-3</v>
      </c>
      <c r="J1136" s="6">
        <f t="shared" si="89"/>
        <v>-1.1606980410924879E-2</v>
      </c>
      <c r="K1136" s="10">
        <v>2</v>
      </c>
      <c r="L1136" s="11">
        <f t="shared" si="85"/>
        <v>2020</v>
      </c>
      <c r="M1136">
        <f t="shared" si="86"/>
        <v>7</v>
      </c>
      <c r="N1136">
        <f t="shared" si="87"/>
        <v>7</v>
      </c>
    </row>
    <row r="1137" spans="1:14" ht="18.95" hidden="1" customHeight="1" x14ac:dyDescent="0.35">
      <c r="A1137" s="1">
        <v>44020</v>
      </c>
      <c r="B1137">
        <v>314.60998499999999</v>
      </c>
      <c r="C1137">
        <v>316.29998799999998</v>
      </c>
      <c r="D1137">
        <v>312.70001200000002</v>
      </c>
      <c r="E1137">
        <v>316.17999300000002</v>
      </c>
      <c r="F1137">
        <v>313.582672</v>
      </c>
      <c r="G1137">
        <v>54638600</v>
      </c>
      <c r="I1137" s="7">
        <f t="shared" si="88"/>
        <v>8.0310695647621885E-3</v>
      </c>
      <c r="J1137" s="6">
        <f t="shared" si="89"/>
        <v>-3.4418605502002063E-3</v>
      </c>
      <c r="K1137" s="10">
        <v>3</v>
      </c>
      <c r="L1137" s="11">
        <f t="shared" si="85"/>
        <v>2020</v>
      </c>
      <c r="M1137">
        <f t="shared" si="86"/>
        <v>7</v>
      </c>
      <c r="N1137">
        <f t="shared" si="87"/>
        <v>8</v>
      </c>
    </row>
    <row r="1138" spans="1:14" ht="18.95" hidden="1" customHeight="1" x14ac:dyDescent="0.35">
      <c r="A1138" s="1">
        <v>44021</v>
      </c>
      <c r="B1138">
        <v>316.83999599999999</v>
      </c>
      <c r="C1138">
        <v>317.10000600000001</v>
      </c>
      <c r="D1138">
        <v>310.67999300000002</v>
      </c>
      <c r="E1138">
        <v>314.38000499999998</v>
      </c>
      <c r="F1138">
        <v>311.79745500000001</v>
      </c>
      <c r="G1138">
        <v>83354200</v>
      </c>
      <c r="I1138" s="7">
        <f t="shared" si="88"/>
        <v>2.9097761413385288E-3</v>
      </c>
      <c r="J1138" s="6">
        <f t="shared" si="89"/>
        <v>-1.7395155043855033E-2</v>
      </c>
      <c r="K1138" s="10">
        <v>4</v>
      </c>
      <c r="L1138" s="11">
        <f t="shared" si="85"/>
        <v>2020</v>
      </c>
      <c r="M1138">
        <f t="shared" si="86"/>
        <v>7</v>
      </c>
      <c r="N1138">
        <f t="shared" si="87"/>
        <v>9</v>
      </c>
    </row>
    <row r="1139" spans="1:14" ht="18.95" hidden="1" customHeight="1" x14ac:dyDescent="0.35">
      <c r="A1139" s="1">
        <v>44022</v>
      </c>
      <c r="B1139">
        <v>314.30999800000001</v>
      </c>
      <c r="C1139">
        <v>317.88000499999998</v>
      </c>
      <c r="D1139">
        <v>312.76001000000002</v>
      </c>
      <c r="E1139">
        <v>317.58999599999999</v>
      </c>
      <c r="F1139">
        <v>314.98111</v>
      </c>
      <c r="G1139">
        <v>57550400</v>
      </c>
      <c r="I1139" s="7">
        <f t="shared" si="88"/>
        <v>1.1133023552181699E-2</v>
      </c>
      <c r="J1139" s="6">
        <f t="shared" si="89"/>
        <v>-5.152983568404614E-3</v>
      </c>
      <c r="K1139" s="10">
        <v>5</v>
      </c>
      <c r="L1139" s="11">
        <f t="shared" si="85"/>
        <v>2020</v>
      </c>
      <c r="M1139">
        <f t="shared" si="86"/>
        <v>7</v>
      </c>
      <c r="N1139">
        <f t="shared" si="87"/>
        <v>10</v>
      </c>
    </row>
    <row r="1140" spans="1:14" ht="18.95" hidden="1" customHeight="1" x14ac:dyDescent="0.35">
      <c r="A1140" s="1">
        <v>44025</v>
      </c>
      <c r="B1140">
        <v>320.13000499999998</v>
      </c>
      <c r="C1140">
        <v>322.709991</v>
      </c>
      <c r="D1140">
        <v>314.13000499999998</v>
      </c>
      <c r="E1140">
        <v>314.83999599999999</v>
      </c>
      <c r="F1140">
        <v>312.253693</v>
      </c>
      <c r="G1140">
        <v>102997500</v>
      </c>
      <c r="I1140" s="7">
        <f t="shared" si="88"/>
        <v>1.6121398861694679E-2</v>
      </c>
      <c r="J1140" s="6">
        <f t="shared" si="89"/>
        <v>-1.0894521375289172E-2</v>
      </c>
      <c r="K1140" s="10">
        <v>1</v>
      </c>
      <c r="L1140" s="11">
        <f t="shared" si="85"/>
        <v>2020</v>
      </c>
      <c r="M1140">
        <f t="shared" si="86"/>
        <v>7</v>
      </c>
      <c r="N1140">
        <f t="shared" si="87"/>
        <v>13</v>
      </c>
    </row>
    <row r="1141" spans="1:14" ht="18.95" hidden="1" customHeight="1" x14ac:dyDescent="0.35">
      <c r="A1141" s="1">
        <v>44026</v>
      </c>
      <c r="B1141">
        <v>313.29998799999998</v>
      </c>
      <c r="C1141">
        <v>319.76001000000002</v>
      </c>
      <c r="D1141">
        <v>312</v>
      </c>
      <c r="E1141">
        <v>318.92001299999998</v>
      </c>
      <c r="F1141">
        <v>316.30020100000002</v>
      </c>
      <c r="G1141">
        <v>93657000</v>
      </c>
      <c r="I1141" s="7">
        <f t="shared" si="88"/>
        <v>1.5627029800877133E-2</v>
      </c>
      <c r="J1141" s="6">
        <f t="shared" si="89"/>
        <v>-9.0204422439389975E-3</v>
      </c>
      <c r="K1141" s="10">
        <v>2</v>
      </c>
      <c r="L1141" s="11">
        <f t="shared" si="85"/>
        <v>2020</v>
      </c>
      <c r="M1141">
        <f t="shared" si="86"/>
        <v>7</v>
      </c>
      <c r="N1141">
        <f t="shared" si="87"/>
        <v>14</v>
      </c>
    </row>
    <row r="1142" spans="1:14" ht="18.95" hidden="1" customHeight="1" x14ac:dyDescent="0.35">
      <c r="A1142" s="1">
        <v>44027</v>
      </c>
      <c r="B1142">
        <v>322.41000400000001</v>
      </c>
      <c r="C1142">
        <v>323.040009</v>
      </c>
      <c r="D1142">
        <v>319.26998900000001</v>
      </c>
      <c r="E1142">
        <v>321.85000600000001</v>
      </c>
      <c r="F1142">
        <v>319.20611600000001</v>
      </c>
      <c r="G1142">
        <v>87196500</v>
      </c>
      <c r="I1142" s="7">
        <f t="shared" si="88"/>
        <v>1.2918587207006086E-2</v>
      </c>
      <c r="J1142" s="6">
        <f t="shared" si="89"/>
        <v>1.0973786082218255E-3</v>
      </c>
      <c r="K1142" s="10">
        <v>3</v>
      </c>
      <c r="L1142" s="11">
        <f t="shared" si="85"/>
        <v>2020</v>
      </c>
      <c r="M1142">
        <f t="shared" si="86"/>
        <v>7</v>
      </c>
      <c r="N1142">
        <f t="shared" si="87"/>
        <v>15</v>
      </c>
    </row>
    <row r="1143" spans="1:14" ht="18.95" hidden="1" customHeight="1" x14ac:dyDescent="0.35">
      <c r="A1143" s="1">
        <v>44028</v>
      </c>
      <c r="B1143">
        <v>319.790009</v>
      </c>
      <c r="C1143">
        <v>321.27999899999998</v>
      </c>
      <c r="D1143">
        <v>319.08999599999999</v>
      </c>
      <c r="E1143">
        <v>320.790009</v>
      </c>
      <c r="F1143">
        <v>318.15484600000002</v>
      </c>
      <c r="G1143">
        <v>54622500</v>
      </c>
      <c r="I1143" s="7">
        <f t="shared" si="88"/>
        <v>-1.7710330569328382E-3</v>
      </c>
      <c r="J1143" s="6">
        <f t="shared" si="89"/>
        <v>-8.5754542443600961E-3</v>
      </c>
      <c r="K1143" s="10">
        <v>4</v>
      </c>
      <c r="L1143" s="11">
        <f t="shared" si="85"/>
        <v>2020</v>
      </c>
      <c r="M1143">
        <f t="shared" si="86"/>
        <v>7</v>
      </c>
      <c r="N1143">
        <f t="shared" si="87"/>
        <v>16</v>
      </c>
    </row>
    <row r="1144" spans="1:14" ht="18.95" hidden="1" customHeight="1" x14ac:dyDescent="0.35">
      <c r="A1144" s="1">
        <v>44029</v>
      </c>
      <c r="B1144">
        <v>321.88000499999998</v>
      </c>
      <c r="C1144">
        <v>322.57000699999998</v>
      </c>
      <c r="D1144">
        <v>319.73998999999998</v>
      </c>
      <c r="E1144">
        <v>321.72000100000002</v>
      </c>
      <c r="F1144">
        <v>319.077179</v>
      </c>
      <c r="G1144">
        <v>62774900</v>
      </c>
      <c r="I1144" s="7">
        <f t="shared" si="88"/>
        <v>5.5487950062683457E-3</v>
      </c>
      <c r="J1144" s="6">
        <f t="shared" si="89"/>
        <v>-3.2732285000809367E-3</v>
      </c>
      <c r="K1144" s="10">
        <v>5</v>
      </c>
      <c r="L1144" s="11">
        <f t="shared" si="85"/>
        <v>2020</v>
      </c>
      <c r="M1144">
        <f t="shared" si="86"/>
        <v>7</v>
      </c>
      <c r="N1144">
        <f t="shared" si="87"/>
        <v>17</v>
      </c>
    </row>
    <row r="1145" spans="1:14" ht="18.95" hidden="1" customHeight="1" x14ac:dyDescent="0.35">
      <c r="A1145" s="1">
        <v>44032</v>
      </c>
      <c r="B1145">
        <v>321.42999300000002</v>
      </c>
      <c r="C1145">
        <v>325.13000499999998</v>
      </c>
      <c r="D1145">
        <v>320.61999500000002</v>
      </c>
      <c r="E1145">
        <v>324.32000699999998</v>
      </c>
      <c r="F1145">
        <v>321.655823</v>
      </c>
      <c r="G1145">
        <v>56308800</v>
      </c>
      <c r="I1145" s="7">
        <f t="shared" si="88"/>
        <v>1.0599291276267147E-2</v>
      </c>
      <c r="J1145" s="6">
        <f t="shared" si="89"/>
        <v>-3.4191408572077169E-3</v>
      </c>
      <c r="K1145" s="10">
        <v>1</v>
      </c>
      <c r="L1145" s="11">
        <f t="shared" si="85"/>
        <v>2020</v>
      </c>
      <c r="M1145">
        <f t="shared" si="86"/>
        <v>7</v>
      </c>
      <c r="N1145">
        <f t="shared" si="87"/>
        <v>20</v>
      </c>
    </row>
    <row r="1146" spans="1:14" ht="18.95" hidden="1" customHeight="1" x14ac:dyDescent="0.35">
      <c r="A1146" s="1">
        <v>44033</v>
      </c>
      <c r="B1146">
        <v>326.45001200000002</v>
      </c>
      <c r="C1146">
        <v>326.92999300000002</v>
      </c>
      <c r="D1146">
        <v>323.94000199999999</v>
      </c>
      <c r="E1146">
        <v>325.01001000000002</v>
      </c>
      <c r="F1146">
        <v>322.34017899999998</v>
      </c>
      <c r="G1146">
        <v>57499000</v>
      </c>
      <c r="I1146" s="7">
        <f t="shared" si="88"/>
        <v>8.0475639604930364E-3</v>
      </c>
      <c r="J1146" s="6">
        <f t="shared" si="89"/>
        <v>-1.1716976806798814E-3</v>
      </c>
      <c r="K1146" s="10">
        <v>2</v>
      </c>
      <c r="L1146" s="11">
        <f t="shared" si="85"/>
        <v>2020</v>
      </c>
      <c r="M1146">
        <f t="shared" si="86"/>
        <v>7</v>
      </c>
      <c r="N1146">
        <f t="shared" si="87"/>
        <v>21</v>
      </c>
    </row>
    <row r="1147" spans="1:14" ht="18.95" hidden="1" customHeight="1" x14ac:dyDescent="0.35">
      <c r="A1147" s="1">
        <v>44034</v>
      </c>
      <c r="B1147">
        <v>324.61999500000002</v>
      </c>
      <c r="C1147">
        <v>327.20001200000002</v>
      </c>
      <c r="D1147">
        <v>324.5</v>
      </c>
      <c r="E1147">
        <v>326.85998499999999</v>
      </c>
      <c r="F1147">
        <v>324.17495700000001</v>
      </c>
      <c r="G1147">
        <v>57792900</v>
      </c>
      <c r="I1147" s="7">
        <f t="shared" si="88"/>
        <v>6.7382601538949292E-3</v>
      </c>
      <c r="J1147" s="6">
        <f t="shared" si="89"/>
        <v>-1.5692132066948414E-3</v>
      </c>
      <c r="K1147" s="10">
        <v>3</v>
      </c>
      <c r="L1147" s="11">
        <f t="shared" si="85"/>
        <v>2020</v>
      </c>
      <c r="M1147">
        <f t="shared" si="86"/>
        <v>7</v>
      </c>
      <c r="N1147">
        <f t="shared" si="87"/>
        <v>22</v>
      </c>
    </row>
    <row r="1148" spans="1:14" ht="18.95" hidden="1" customHeight="1" x14ac:dyDescent="0.35">
      <c r="A1148" s="1">
        <v>44035</v>
      </c>
      <c r="B1148">
        <v>326.47000100000002</v>
      </c>
      <c r="C1148">
        <v>327.23001099999999</v>
      </c>
      <c r="D1148">
        <v>321.48001099999999</v>
      </c>
      <c r="E1148">
        <v>322.959991</v>
      </c>
      <c r="F1148">
        <v>320.30697600000002</v>
      </c>
      <c r="G1148">
        <v>75738000</v>
      </c>
      <c r="I1148" s="7">
        <f t="shared" si="88"/>
        <v>1.1320627087466695E-3</v>
      </c>
      <c r="J1148" s="6">
        <f t="shared" si="89"/>
        <v>-1.6459567542353049E-2</v>
      </c>
      <c r="K1148" s="10">
        <v>4</v>
      </c>
      <c r="L1148" s="11">
        <f t="shared" si="85"/>
        <v>2020</v>
      </c>
      <c r="M1148">
        <f t="shared" si="86"/>
        <v>7</v>
      </c>
      <c r="N1148">
        <f t="shared" si="87"/>
        <v>23</v>
      </c>
    </row>
    <row r="1149" spans="1:14" ht="18.95" hidden="1" customHeight="1" x14ac:dyDescent="0.35">
      <c r="A1149" s="1">
        <v>44036</v>
      </c>
      <c r="B1149">
        <v>320.95001200000002</v>
      </c>
      <c r="C1149">
        <v>321.98998999999998</v>
      </c>
      <c r="D1149">
        <v>319.25</v>
      </c>
      <c r="E1149">
        <v>320.88000499999998</v>
      </c>
      <c r="F1149">
        <v>318.24408</v>
      </c>
      <c r="G1149">
        <v>73766600</v>
      </c>
      <c r="I1149" s="7">
        <f t="shared" si="88"/>
        <v>-3.0034711017812256E-3</v>
      </c>
      <c r="J1149" s="6">
        <f t="shared" si="89"/>
        <v>-1.1487463163819578E-2</v>
      </c>
      <c r="K1149" s="10">
        <v>5</v>
      </c>
      <c r="L1149" s="11">
        <f t="shared" si="85"/>
        <v>2020</v>
      </c>
      <c r="M1149">
        <f t="shared" si="86"/>
        <v>7</v>
      </c>
      <c r="N1149">
        <f t="shared" si="87"/>
        <v>24</v>
      </c>
    </row>
    <row r="1150" spans="1:14" ht="18.95" hidden="1" customHeight="1" x14ac:dyDescent="0.35">
      <c r="A1150" s="1">
        <v>44039</v>
      </c>
      <c r="B1150">
        <v>321.63000499999998</v>
      </c>
      <c r="C1150">
        <v>323.41000400000001</v>
      </c>
      <c r="D1150">
        <v>320.76998900000001</v>
      </c>
      <c r="E1150">
        <v>323.22000100000002</v>
      </c>
      <c r="F1150">
        <v>320.56484999999998</v>
      </c>
      <c r="G1150">
        <v>48293000</v>
      </c>
      <c r="I1150" s="7">
        <f t="shared" si="88"/>
        <v>7.8845642002530886E-3</v>
      </c>
      <c r="J1150" s="6">
        <f t="shared" si="89"/>
        <v>-3.4285713751460849E-4</v>
      </c>
      <c r="K1150" s="10">
        <v>1</v>
      </c>
      <c r="L1150" s="11">
        <f t="shared" si="85"/>
        <v>2020</v>
      </c>
      <c r="M1150">
        <f t="shared" si="86"/>
        <v>7</v>
      </c>
      <c r="N1150">
        <f t="shared" si="87"/>
        <v>27</v>
      </c>
    </row>
    <row r="1151" spans="1:14" ht="18.95" hidden="1" customHeight="1" x14ac:dyDescent="0.35">
      <c r="A1151" s="1">
        <v>44040</v>
      </c>
      <c r="B1151">
        <v>322.42999300000002</v>
      </c>
      <c r="C1151">
        <v>323.64001500000001</v>
      </c>
      <c r="D1151">
        <v>320.85000600000001</v>
      </c>
      <c r="E1151">
        <v>321.17001299999998</v>
      </c>
      <c r="F1151">
        <v>318.53170799999998</v>
      </c>
      <c r="G1151">
        <v>57495000</v>
      </c>
      <c r="I1151" s="7">
        <f t="shared" si="88"/>
        <v>1.2994678506915186E-3</v>
      </c>
      <c r="J1151" s="6">
        <f t="shared" si="89"/>
        <v>-7.33245155828094E-3</v>
      </c>
      <c r="K1151" s="10">
        <v>2</v>
      </c>
      <c r="L1151" s="11">
        <f t="shared" si="85"/>
        <v>2020</v>
      </c>
      <c r="M1151">
        <f t="shared" si="86"/>
        <v>7</v>
      </c>
      <c r="N1151">
        <f t="shared" si="87"/>
        <v>28</v>
      </c>
    </row>
    <row r="1152" spans="1:14" ht="18.95" customHeight="1" x14ac:dyDescent="0.35">
      <c r="A1152" s="51">
        <v>44041</v>
      </c>
      <c r="B1152" s="2">
        <v>322.11999500000002</v>
      </c>
      <c r="C1152" s="2">
        <v>325.73001099999999</v>
      </c>
      <c r="D1152" s="2">
        <v>322.07998700000002</v>
      </c>
      <c r="E1152" s="2">
        <v>325.11999500000002</v>
      </c>
      <c r="F1152" s="2">
        <v>322.44924900000001</v>
      </c>
      <c r="G1152" s="2">
        <v>48454200</v>
      </c>
      <c r="H1152" s="2" t="s">
        <v>13</v>
      </c>
      <c r="I1152" s="7">
        <f t="shared" si="88"/>
        <v>1.4198081437945476E-2</v>
      </c>
      <c r="J1152" s="6">
        <f t="shared" si="89"/>
        <v>2.8333093475947702E-3</v>
      </c>
      <c r="K1152" s="10">
        <v>3</v>
      </c>
      <c r="L1152" s="11">
        <f t="shared" si="85"/>
        <v>2020</v>
      </c>
      <c r="M1152">
        <f t="shared" si="86"/>
        <v>7</v>
      </c>
      <c r="N1152">
        <f t="shared" si="87"/>
        <v>29</v>
      </c>
    </row>
    <row r="1153" spans="1:14" ht="18.95" customHeight="1" x14ac:dyDescent="0.35">
      <c r="A1153" s="51">
        <v>44042</v>
      </c>
      <c r="B1153" s="2">
        <v>321.89999399999999</v>
      </c>
      <c r="C1153" s="2">
        <v>324.41000400000001</v>
      </c>
      <c r="D1153" s="2">
        <v>319.64001500000001</v>
      </c>
      <c r="E1153" s="2">
        <v>323.959991</v>
      </c>
      <c r="F1153" s="2">
        <v>321.298767</v>
      </c>
      <c r="G1153" s="2">
        <v>61861700</v>
      </c>
      <c r="H1153" s="2" t="s">
        <v>12</v>
      </c>
      <c r="I1153" s="7">
        <f t="shared" si="88"/>
        <v>-2.1837814066157394E-3</v>
      </c>
      <c r="J1153" s="6">
        <f t="shared" si="89"/>
        <v>-1.6855253704097812E-2</v>
      </c>
      <c r="K1153" s="10">
        <v>4</v>
      </c>
      <c r="L1153" s="11">
        <f t="shared" si="85"/>
        <v>2020</v>
      </c>
      <c r="M1153">
        <f t="shared" si="86"/>
        <v>7</v>
      </c>
      <c r="N1153">
        <f t="shared" si="87"/>
        <v>30</v>
      </c>
    </row>
    <row r="1154" spans="1:14" ht="18.95" customHeight="1" x14ac:dyDescent="0.4">
      <c r="A1154" s="51">
        <v>44043</v>
      </c>
      <c r="B1154" s="2">
        <v>325.89999399999999</v>
      </c>
      <c r="C1154" s="2">
        <v>326.63000499999998</v>
      </c>
      <c r="D1154" s="2">
        <v>321.32998700000002</v>
      </c>
      <c r="E1154" s="2">
        <v>326.51998900000001</v>
      </c>
      <c r="F1154" s="2">
        <v>323.837738</v>
      </c>
      <c r="G1154" s="2">
        <v>85210800</v>
      </c>
      <c r="H1154" s="2" t="s">
        <v>11</v>
      </c>
      <c r="I1154" s="7">
        <f t="shared" si="88"/>
        <v>8.2418016859371387E-3</v>
      </c>
      <c r="J1154" s="33">
        <f t="shared" si="89"/>
        <v>-8.1182987809133057E-3</v>
      </c>
      <c r="K1154" s="10">
        <v>5</v>
      </c>
      <c r="L1154" s="11">
        <f t="shared" si="85"/>
        <v>2020</v>
      </c>
      <c r="M1154">
        <f t="shared" si="86"/>
        <v>7</v>
      </c>
      <c r="N1154">
        <f t="shared" si="87"/>
        <v>31</v>
      </c>
    </row>
    <row r="1155" spans="1:14" ht="18.95" hidden="1" customHeight="1" x14ac:dyDescent="0.35">
      <c r="A1155" s="1">
        <v>44046</v>
      </c>
      <c r="B1155">
        <v>328.32000699999998</v>
      </c>
      <c r="C1155">
        <v>329.61999500000002</v>
      </c>
      <c r="D1155">
        <v>327.73001099999999</v>
      </c>
      <c r="E1155">
        <v>328.790009</v>
      </c>
      <c r="F1155">
        <v>326.089111</v>
      </c>
      <c r="G1155">
        <v>53077900</v>
      </c>
      <c r="I1155" s="7">
        <f t="shared" si="88"/>
        <v>9.4940772523424508E-3</v>
      </c>
      <c r="J1155" s="6">
        <f t="shared" si="89"/>
        <v>3.7058129387600243E-3</v>
      </c>
      <c r="K1155" s="10">
        <v>1</v>
      </c>
      <c r="L1155" s="11">
        <f t="shared" ref="L1155:L1218" si="90">YEAR(A1155)</f>
        <v>2020</v>
      </c>
      <c r="M1155">
        <f t="shared" ref="M1155:M1218" si="91">MONTH(A1155)</f>
        <v>8</v>
      </c>
      <c r="N1155">
        <f t="shared" ref="N1155:N1218" si="92">DAY(A1155)</f>
        <v>3</v>
      </c>
    </row>
    <row r="1156" spans="1:14" ht="18.95" hidden="1" customHeight="1" x14ac:dyDescent="0.35">
      <c r="A1156" s="1">
        <v>44047</v>
      </c>
      <c r="B1156">
        <v>327.85998499999999</v>
      </c>
      <c r="C1156">
        <v>330.05999800000001</v>
      </c>
      <c r="D1156">
        <v>327.85998499999999</v>
      </c>
      <c r="E1156">
        <v>330.05999800000001</v>
      </c>
      <c r="F1156">
        <v>327.34866299999999</v>
      </c>
      <c r="G1156">
        <v>41917900</v>
      </c>
      <c r="I1156" s="7">
        <f t="shared" ref="I1156:I1219" si="93">(C1156-E1155)/E1155</f>
        <v>3.8626143290139015E-3</v>
      </c>
      <c r="J1156" s="6">
        <f t="shared" ref="J1156:J1219" si="94">(-E1155+D1156)/E1155</f>
        <v>-2.8286260973337638E-3</v>
      </c>
      <c r="K1156" s="10">
        <v>2</v>
      </c>
      <c r="L1156" s="11">
        <f t="shared" si="90"/>
        <v>2020</v>
      </c>
      <c r="M1156">
        <f t="shared" si="91"/>
        <v>8</v>
      </c>
      <c r="N1156">
        <f t="shared" si="92"/>
        <v>4</v>
      </c>
    </row>
    <row r="1157" spans="1:14" ht="18.95" hidden="1" customHeight="1" x14ac:dyDescent="0.35">
      <c r="A1157" s="1">
        <v>44048</v>
      </c>
      <c r="B1157">
        <v>331.47000100000002</v>
      </c>
      <c r="C1157">
        <v>332.39001500000001</v>
      </c>
      <c r="D1157">
        <v>331.17999300000002</v>
      </c>
      <c r="E1157">
        <v>332.10998499999999</v>
      </c>
      <c r="F1157">
        <v>329.38180499999999</v>
      </c>
      <c r="G1157">
        <v>42866400</v>
      </c>
      <c r="I1157" s="7">
        <f t="shared" si="93"/>
        <v>7.0593740959787495E-3</v>
      </c>
      <c r="J1157" s="6">
        <f t="shared" si="94"/>
        <v>3.3933072980265157E-3</v>
      </c>
      <c r="K1157" s="10">
        <v>3</v>
      </c>
      <c r="L1157" s="11">
        <f t="shared" si="90"/>
        <v>2020</v>
      </c>
      <c r="M1157">
        <f t="shared" si="91"/>
        <v>8</v>
      </c>
      <c r="N1157">
        <f t="shared" si="92"/>
        <v>5</v>
      </c>
    </row>
    <row r="1158" spans="1:14" ht="18.95" hidden="1" customHeight="1" x14ac:dyDescent="0.35">
      <c r="A1158" s="1">
        <v>44049</v>
      </c>
      <c r="B1158">
        <v>331.48001099999999</v>
      </c>
      <c r="C1158">
        <v>334.459991</v>
      </c>
      <c r="D1158">
        <v>331.13000499999998</v>
      </c>
      <c r="E1158">
        <v>334.32998700000002</v>
      </c>
      <c r="F1158">
        <v>331.58358800000002</v>
      </c>
      <c r="G1158">
        <v>43679400</v>
      </c>
      <c r="I1158" s="7">
        <f t="shared" si="93"/>
        <v>7.0759871914119286E-3</v>
      </c>
      <c r="J1158" s="6">
        <f t="shared" si="94"/>
        <v>-2.9507694566907158E-3</v>
      </c>
      <c r="K1158" s="10">
        <v>4</v>
      </c>
      <c r="L1158" s="11">
        <f t="shared" si="90"/>
        <v>2020</v>
      </c>
      <c r="M1158">
        <f t="shared" si="91"/>
        <v>8</v>
      </c>
      <c r="N1158">
        <f t="shared" si="92"/>
        <v>6</v>
      </c>
    </row>
    <row r="1159" spans="1:14" ht="18.95" hidden="1" customHeight="1" x14ac:dyDescent="0.35">
      <c r="A1159" s="1">
        <v>44050</v>
      </c>
      <c r="B1159">
        <v>333.27999899999998</v>
      </c>
      <c r="C1159">
        <v>334.88000499999998</v>
      </c>
      <c r="D1159">
        <v>332.29998799999998</v>
      </c>
      <c r="E1159">
        <v>334.57000699999998</v>
      </c>
      <c r="F1159">
        <v>331.82165500000002</v>
      </c>
      <c r="G1159">
        <v>57308300</v>
      </c>
      <c r="I1159" s="7">
        <f t="shared" si="93"/>
        <v>1.6451351101807266E-3</v>
      </c>
      <c r="J1159" s="6">
        <f t="shared" si="94"/>
        <v>-6.0718424279424029E-3</v>
      </c>
      <c r="K1159" s="10">
        <v>5</v>
      </c>
      <c r="L1159" s="11">
        <f t="shared" si="90"/>
        <v>2020</v>
      </c>
      <c r="M1159">
        <f t="shared" si="91"/>
        <v>8</v>
      </c>
      <c r="N1159">
        <f t="shared" si="92"/>
        <v>7</v>
      </c>
    </row>
    <row r="1160" spans="1:14" ht="18.95" hidden="1" customHeight="1" x14ac:dyDescent="0.35">
      <c r="A1160" s="1">
        <v>44053</v>
      </c>
      <c r="B1160">
        <v>335.05999800000001</v>
      </c>
      <c r="C1160">
        <v>335.76998900000001</v>
      </c>
      <c r="D1160">
        <v>332.959991</v>
      </c>
      <c r="E1160">
        <v>335.57000699999998</v>
      </c>
      <c r="F1160">
        <v>332.81341600000002</v>
      </c>
      <c r="G1160">
        <v>44282100</v>
      </c>
      <c r="I1160" s="7">
        <f t="shared" si="93"/>
        <v>3.5866394921647421E-3</v>
      </c>
      <c r="J1160" s="6">
        <f t="shared" si="94"/>
        <v>-4.8121946567672262E-3</v>
      </c>
      <c r="K1160" s="10">
        <v>1</v>
      </c>
      <c r="L1160" s="11">
        <f t="shared" si="90"/>
        <v>2020</v>
      </c>
      <c r="M1160">
        <f t="shared" si="91"/>
        <v>8</v>
      </c>
      <c r="N1160">
        <f t="shared" si="92"/>
        <v>10</v>
      </c>
    </row>
    <row r="1161" spans="1:14" ht="18.95" hidden="1" customHeight="1" x14ac:dyDescent="0.35">
      <c r="A1161" s="1">
        <v>44054</v>
      </c>
      <c r="B1161">
        <v>336.85000600000001</v>
      </c>
      <c r="C1161">
        <v>337.540009</v>
      </c>
      <c r="D1161">
        <v>332.01001000000002</v>
      </c>
      <c r="E1161">
        <v>332.79998799999998</v>
      </c>
      <c r="F1161">
        <v>330.06616200000002</v>
      </c>
      <c r="G1161">
        <v>69601100</v>
      </c>
      <c r="I1161" s="7">
        <f t="shared" si="93"/>
        <v>5.8706140563987361E-3</v>
      </c>
      <c r="J1161" s="6">
        <f t="shared" si="94"/>
        <v>-1.0608805691028142E-2</v>
      </c>
      <c r="K1161" s="10">
        <v>2</v>
      </c>
      <c r="L1161" s="11">
        <f t="shared" si="90"/>
        <v>2020</v>
      </c>
      <c r="M1161">
        <f t="shared" si="91"/>
        <v>8</v>
      </c>
      <c r="N1161">
        <f t="shared" si="92"/>
        <v>11</v>
      </c>
    </row>
    <row r="1162" spans="1:14" ht="18.95" hidden="1" customHeight="1" x14ac:dyDescent="0.35">
      <c r="A1162" s="1">
        <v>44055</v>
      </c>
      <c r="B1162">
        <v>335.44000199999999</v>
      </c>
      <c r="C1162">
        <v>338.27999899999998</v>
      </c>
      <c r="D1162">
        <v>335.41000400000001</v>
      </c>
      <c r="E1162">
        <v>337.44000199999999</v>
      </c>
      <c r="F1162">
        <v>334.66806000000003</v>
      </c>
      <c r="G1162">
        <v>53826100</v>
      </c>
      <c r="I1162" s="7">
        <f t="shared" si="93"/>
        <v>1.6466379800470398E-2</v>
      </c>
      <c r="J1162" s="6">
        <f t="shared" si="94"/>
        <v>7.8425964366321734E-3</v>
      </c>
      <c r="K1162" s="10">
        <v>3</v>
      </c>
      <c r="L1162" s="11">
        <f t="shared" si="90"/>
        <v>2020</v>
      </c>
      <c r="M1162">
        <f t="shared" si="91"/>
        <v>8</v>
      </c>
      <c r="N1162">
        <f t="shared" si="92"/>
        <v>12</v>
      </c>
    </row>
    <row r="1163" spans="1:14" ht="18.95" hidden="1" customHeight="1" x14ac:dyDescent="0.35">
      <c r="A1163" s="1">
        <v>44056</v>
      </c>
      <c r="B1163">
        <v>336.60998499999999</v>
      </c>
      <c r="C1163">
        <v>338.25</v>
      </c>
      <c r="D1163">
        <v>335.82998700000002</v>
      </c>
      <c r="E1163">
        <v>336.82998700000002</v>
      </c>
      <c r="F1163">
        <v>334.063019</v>
      </c>
      <c r="G1163">
        <v>41816100</v>
      </c>
      <c r="I1163" s="7">
        <f t="shared" si="93"/>
        <v>2.400420801325171E-3</v>
      </c>
      <c r="J1163" s="6">
        <f t="shared" si="94"/>
        <v>-4.7712630110758941E-3</v>
      </c>
      <c r="K1163" s="10">
        <v>4</v>
      </c>
      <c r="L1163" s="11">
        <f t="shared" si="90"/>
        <v>2020</v>
      </c>
      <c r="M1163">
        <f t="shared" si="91"/>
        <v>8</v>
      </c>
      <c r="N1163">
        <f t="shared" si="92"/>
        <v>13</v>
      </c>
    </row>
    <row r="1164" spans="1:14" ht="18.95" hidden="1" customHeight="1" x14ac:dyDescent="0.35">
      <c r="A1164" s="1">
        <v>44057</v>
      </c>
      <c r="B1164">
        <v>336.41000400000001</v>
      </c>
      <c r="C1164">
        <v>337.42001299999998</v>
      </c>
      <c r="D1164">
        <v>335.61999500000002</v>
      </c>
      <c r="E1164">
        <v>336.83999599999999</v>
      </c>
      <c r="F1164">
        <v>334.072968</v>
      </c>
      <c r="G1164">
        <v>47260400</v>
      </c>
      <c r="I1164" s="7">
        <f t="shared" si="93"/>
        <v>1.7517027069207059E-3</v>
      </c>
      <c r="J1164" s="6">
        <f t="shared" si="94"/>
        <v>-3.5922929866692649E-3</v>
      </c>
      <c r="K1164" s="10">
        <v>5</v>
      </c>
      <c r="L1164" s="11">
        <f t="shared" si="90"/>
        <v>2020</v>
      </c>
      <c r="M1164">
        <f t="shared" si="91"/>
        <v>8</v>
      </c>
      <c r="N1164">
        <f t="shared" si="92"/>
        <v>14</v>
      </c>
    </row>
    <row r="1165" spans="1:14" ht="18.95" hidden="1" customHeight="1" x14ac:dyDescent="0.35">
      <c r="A1165" s="1">
        <v>44060</v>
      </c>
      <c r="B1165">
        <v>337.94000199999999</v>
      </c>
      <c r="C1165">
        <v>338.33999599999999</v>
      </c>
      <c r="D1165">
        <v>336.85000600000001</v>
      </c>
      <c r="E1165">
        <v>337.91000400000001</v>
      </c>
      <c r="F1165">
        <v>335.134186</v>
      </c>
      <c r="G1165">
        <v>35481000</v>
      </c>
      <c r="I1165" s="7">
        <f t="shared" si="93"/>
        <v>4.4531528850867228E-3</v>
      </c>
      <c r="J1165" s="6">
        <f t="shared" si="94"/>
        <v>2.9717373586545529E-5</v>
      </c>
      <c r="K1165" s="10">
        <v>1</v>
      </c>
      <c r="L1165" s="11">
        <f t="shared" si="90"/>
        <v>2020</v>
      </c>
      <c r="M1165">
        <f t="shared" si="91"/>
        <v>8</v>
      </c>
      <c r="N1165">
        <f t="shared" si="92"/>
        <v>17</v>
      </c>
    </row>
    <row r="1166" spans="1:14" ht="18.95" hidden="1" customHeight="1" x14ac:dyDescent="0.35">
      <c r="A1166" s="1">
        <v>44061</v>
      </c>
      <c r="B1166">
        <v>338.33999599999999</v>
      </c>
      <c r="C1166">
        <v>339.10000600000001</v>
      </c>
      <c r="D1166">
        <v>336.60998499999999</v>
      </c>
      <c r="E1166">
        <v>338.64001500000001</v>
      </c>
      <c r="F1166">
        <v>335.85821499999997</v>
      </c>
      <c r="G1166">
        <v>38733900</v>
      </c>
      <c r="I1166" s="7">
        <f t="shared" si="93"/>
        <v>3.5216536530833001E-3</v>
      </c>
      <c r="J1166" s="6">
        <f t="shared" si="94"/>
        <v>-3.8472344251755867E-3</v>
      </c>
      <c r="K1166" s="10">
        <v>2</v>
      </c>
      <c r="L1166" s="11">
        <f t="shared" si="90"/>
        <v>2020</v>
      </c>
      <c r="M1166">
        <f t="shared" si="91"/>
        <v>8</v>
      </c>
      <c r="N1166">
        <f t="shared" si="92"/>
        <v>18</v>
      </c>
    </row>
    <row r="1167" spans="1:14" ht="18.95" hidden="1" customHeight="1" x14ac:dyDescent="0.35">
      <c r="A1167" s="1">
        <v>44062</v>
      </c>
      <c r="B1167">
        <v>339.04998799999998</v>
      </c>
      <c r="C1167">
        <v>339.60998499999999</v>
      </c>
      <c r="D1167">
        <v>336.61999500000002</v>
      </c>
      <c r="E1167">
        <v>337.23001099999999</v>
      </c>
      <c r="F1167">
        <v>334.45977800000003</v>
      </c>
      <c r="G1167">
        <v>68054200</v>
      </c>
      <c r="I1167" s="7">
        <f t="shared" si="93"/>
        <v>2.8643100550299391E-3</v>
      </c>
      <c r="J1167" s="6">
        <f t="shared" si="94"/>
        <v>-5.9650954126020464E-3</v>
      </c>
      <c r="K1167" s="10">
        <v>3</v>
      </c>
      <c r="L1167" s="11">
        <f t="shared" si="90"/>
        <v>2020</v>
      </c>
      <c r="M1167">
        <f t="shared" si="91"/>
        <v>8</v>
      </c>
      <c r="N1167">
        <f t="shared" si="92"/>
        <v>19</v>
      </c>
    </row>
    <row r="1168" spans="1:14" ht="18.95" hidden="1" customHeight="1" x14ac:dyDescent="0.35">
      <c r="A1168" s="1">
        <v>44063</v>
      </c>
      <c r="B1168">
        <v>335.35998499999999</v>
      </c>
      <c r="C1168">
        <v>338.79998799999998</v>
      </c>
      <c r="D1168">
        <v>335.22000100000002</v>
      </c>
      <c r="E1168">
        <v>338.27999899999998</v>
      </c>
      <c r="F1168">
        <v>335.50116000000003</v>
      </c>
      <c r="G1168">
        <v>42207800</v>
      </c>
      <c r="I1168" s="7">
        <f t="shared" si="93"/>
        <v>4.6555079583352815E-3</v>
      </c>
      <c r="J1168" s="6">
        <f t="shared" si="94"/>
        <v>-5.9603532735405503E-3</v>
      </c>
      <c r="K1168" s="10">
        <v>4</v>
      </c>
      <c r="L1168" s="11">
        <f t="shared" si="90"/>
        <v>2020</v>
      </c>
      <c r="M1168">
        <f t="shared" si="91"/>
        <v>8</v>
      </c>
      <c r="N1168">
        <f t="shared" si="92"/>
        <v>20</v>
      </c>
    </row>
    <row r="1169" spans="1:14" ht="18.95" hidden="1" customHeight="1" x14ac:dyDescent="0.35">
      <c r="A1169" s="1">
        <v>44064</v>
      </c>
      <c r="B1169">
        <v>337.92001299999998</v>
      </c>
      <c r="C1169">
        <v>339.72000100000002</v>
      </c>
      <c r="D1169">
        <v>337.54998799999998</v>
      </c>
      <c r="E1169">
        <v>339.48001099999999</v>
      </c>
      <c r="F1169">
        <v>336.691284</v>
      </c>
      <c r="G1169">
        <v>55106600</v>
      </c>
      <c r="I1169" s="7">
        <f t="shared" si="93"/>
        <v>4.2568345874922676E-3</v>
      </c>
      <c r="J1169" s="6">
        <f t="shared" si="94"/>
        <v>-2.15800816530093E-3</v>
      </c>
      <c r="K1169" s="10">
        <v>5</v>
      </c>
      <c r="L1169" s="11">
        <f t="shared" si="90"/>
        <v>2020</v>
      </c>
      <c r="M1169">
        <f t="shared" si="91"/>
        <v>8</v>
      </c>
      <c r="N1169">
        <f t="shared" si="92"/>
        <v>21</v>
      </c>
    </row>
    <row r="1170" spans="1:14" ht="18.95" hidden="1" customHeight="1" x14ac:dyDescent="0.35">
      <c r="A1170" s="1">
        <v>44067</v>
      </c>
      <c r="B1170">
        <v>342.11999500000002</v>
      </c>
      <c r="C1170">
        <v>343</v>
      </c>
      <c r="D1170">
        <v>339.45001200000002</v>
      </c>
      <c r="E1170">
        <v>342.92001299999998</v>
      </c>
      <c r="F1170">
        <v>340.10305799999998</v>
      </c>
      <c r="G1170">
        <v>48588700</v>
      </c>
      <c r="I1170" s="7">
        <f t="shared" si="93"/>
        <v>1.0368766601695468E-2</v>
      </c>
      <c r="J1170" s="6">
        <f t="shared" si="94"/>
        <v>-8.8367500376849116E-5</v>
      </c>
      <c r="K1170" s="10">
        <v>1</v>
      </c>
      <c r="L1170" s="11">
        <f t="shared" si="90"/>
        <v>2020</v>
      </c>
      <c r="M1170">
        <f t="shared" si="91"/>
        <v>8</v>
      </c>
      <c r="N1170">
        <f t="shared" si="92"/>
        <v>24</v>
      </c>
    </row>
    <row r="1171" spans="1:14" ht="18.95" hidden="1" customHeight="1" x14ac:dyDescent="0.35">
      <c r="A1171" s="1">
        <v>44068</v>
      </c>
      <c r="B1171">
        <v>343.52999899999998</v>
      </c>
      <c r="C1171">
        <v>344.209991</v>
      </c>
      <c r="D1171">
        <v>342.26998900000001</v>
      </c>
      <c r="E1171">
        <v>344.11999500000002</v>
      </c>
      <c r="F1171">
        <v>341.293182</v>
      </c>
      <c r="G1171">
        <v>38463400</v>
      </c>
      <c r="I1171" s="7">
        <f t="shared" si="93"/>
        <v>3.7617460372603544E-3</v>
      </c>
      <c r="J1171" s="6">
        <f t="shared" si="94"/>
        <v>-1.8955557429072346E-3</v>
      </c>
      <c r="K1171" s="10">
        <v>2</v>
      </c>
      <c r="L1171" s="11">
        <f t="shared" si="90"/>
        <v>2020</v>
      </c>
      <c r="M1171">
        <f t="shared" si="91"/>
        <v>8</v>
      </c>
      <c r="N1171">
        <f t="shared" si="92"/>
        <v>25</v>
      </c>
    </row>
    <row r="1172" spans="1:14" ht="18.95" hidden="1" customHeight="1" x14ac:dyDescent="0.35">
      <c r="A1172" s="1">
        <v>44069</v>
      </c>
      <c r="B1172">
        <v>344.76001000000002</v>
      </c>
      <c r="C1172">
        <v>347.85998499999999</v>
      </c>
      <c r="D1172">
        <v>344.17001299999998</v>
      </c>
      <c r="E1172">
        <v>347.57000699999998</v>
      </c>
      <c r="F1172">
        <v>344.71484400000003</v>
      </c>
      <c r="G1172">
        <v>50790200</v>
      </c>
      <c r="I1172" s="7">
        <f t="shared" si="93"/>
        <v>1.0868272853485243E-2</v>
      </c>
      <c r="J1172" s="6">
        <f t="shared" si="94"/>
        <v>1.4535046125397602E-4</v>
      </c>
      <c r="K1172" s="10">
        <v>3</v>
      </c>
      <c r="L1172" s="11">
        <f t="shared" si="90"/>
        <v>2020</v>
      </c>
      <c r="M1172">
        <f t="shared" si="91"/>
        <v>8</v>
      </c>
      <c r="N1172">
        <f t="shared" si="92"/>
        <v>26</v>
      </c>
    </row>
    <row r="1173" spans="1:14" ht="18.95" hidden="1" customHeight="1" x14ac:dyDescent="0.35">
      <c r="A1173" s="1">
        <v>44070</v>
      </c>
      <c r="B1173">
        <v>348.51001000000002</v>
      </c>
      <c r="C1173">
        <v>349.89999399999999</v>
      </c>
      <c r="D1173">
        <v>346.52999899999998</v>
      </c>
      <c r="E1173">
        <v>348.32998700000002</v>
      </c>
      <c r="F1173">
        <v>345.46856700000001</v>
      </c>
      <c r="G1173">
        <v>58034100</v>
      </c>
      <c r="I1173" s="7">
        <f t="shared" si="93"/>
        <v>6.7036480509666567E-3</v>
      </c>
      <c r="J1173" s="6">
        <f t="shared" si="94"/>
        <v>-2.9922259661490308E-3</v>
      </c>
      <c r="K1173" s="10">
        <v>4</v>
      </c>
      <c r="L1173" s="11">
        <f t="shared" si="90"/>
        <v>2020</v>
      </c>
      <c r="M1173">
        <f t="shared" si="91"/>
        <v>8</v>
      </c>
      <c r="N1173">
        <f t="shared" si="92"/>
        <v>27</v>
      </c>
    </row>
    <row r="1174" spans="1:14" ht="18.95" hidden="1" customHeight="1" x14ac:dyDescent="0.35">
      <c r="A1174" s="1">
        <v>44071</v>
      </c>
      <c r="B1174">
        <v>349.44000199999999</v>
      </c>
      <c r="C1174">
        <v>350.72000100000002</v>
      </c>
      <c r="D1174">
        <v>348.14999399999999</v>
      </c>
      <c r="E1174">
        <v>350.57998700000002</v>
      </c>
      <c r="F1174">
        <v>347.70010400000001</v>
      </c>
      <c r="G1174">
        <v>48588900</v>
      </c>
      <c r="I1174" s="7">
        <f t="shared" si="93"/>
        <v>6.8613501254487395E-3</v>
      </c>
      <c r="J1174" s="6">
        <f t="shared" si="94"/>
        <v>-5.167312798711886E-4</v>
      </c>
      <c r="K1174" s="10">
        <v>5</v>
      </c>
      <c r="L1174" s="11">
        <f t="shared" si="90"/>
        <v>2020</v>
      </c>
      <c r="M1174">
        <f t="shared" si="91"/>
        <v>8</v>
      </c>
      <c r="N1174">
        <f t="shared" si="92"/>
        <v>28</v>
      </c>
    </row>
    <row r="1175" spans="1:14" ht="18.95" hidden="1" customHeight="1" x14ac:dyDescent="0.35">
      <c r="A1175" s="1">
        <v>44074</v>
      </c>
      <c r="B1175">
        <v>350.35000600000001</v>
      </c>
      <c r="C1175">
        <v>351.29998799999998</v>
      </c>
      <c r="D1175">
        <v>349.05999800000001</v>
      </c>
      <c r="E1175">
        <v>349.30999800000001</v>
      </c>
      <c r="F1175">
        <v>346.44055200000003</v>
      </c>
      <c r="G1175">
        <v>66099200</v>
      </c>
      <c r="I1175" s="7">
        <f t="shared" si="93"/>
        <v>2.0537424459427796E-3</v>
      </c>
      <c r="J1175" s="6">
        <f t="shared" si="94"/>
        <v>-4.3356410986460829E-3</v>
      </c>
      <c r="K1175" s="10">
        <v>1</v>
      </c>
      <c r="L1175" s="11">
        <f t="shared" si="90"/>
        <v>2020</v>
      </c>
      <c r="M1175">
        <f t="shared" si="91"/>
        <v>8</v>
      </c>
      <c r="N1175">
        <f t="shared" si="92"/>
        <v>31</v>
      </c>
    </row>
    <row r="1176" spans="1:14" ht="18.95" hidden="1" customHeight="1" x14ac:dyDescent="0.35">
      <c r="A1176" s="1">
        <v>44075</v>
      </c>
      <c r="B1176">
        <v>350.209991</v>
      </c>
      <c r="C1176">
        <v>352.709991</v>
      </c>
      <c r="D1176">
        <v>349.23998999999998</v>
      </c>
      <c r="E1176">
        <v>352.60000600000001</v>
      </c>
      <c r="F1176">
        <v>349.70352200000002</v>
      </c>
      <c r="G1176">
        <v>54999300</v>
      </c>
      <c r="I1176" s="7">
        <f t="shared" si="93"/>
        <v>9.7334545803638723E-3</v>
      </c>
      <c r="J1176" s="6">
        <f t="shared" si="94"/>
        <v>-2.0041796799652388E-4</v>
      </c>
      <c r="K1176" s="10">
        <v>2</v>
      </c>
      <c r="L1176" s="11">
        <f t="shared" si="90"/>
        <v>2020</v>
      </c>
      <c r="M1176">
        <f t="shared" si="91"/>
        <v>9</v>
      </c>
      <c r="N1176">
        <f t="shared" si="92"/>
        <v>1</v>
      </c>
    </row>
    <row r="1177" spans="1:14" ht="18.95" hidden="1" customHeight="1" x14ac:dyDescent="0.35">
      <c r="A1177" s="1">
        <v>44076</v>
      </c>
      <c r="B1177">
        <v>354.67001299999998</v>
      </c>
      <c r="C1177">
        <v>358.75</v>
      </c>
      <c r="D1177">
        <v>353.42999300000002</v>
      </c>
      <c r="E1177">
        <v>357.70001200000002</v>
      </c>
      <c r="F1177">
        <v>354.76162699999998</v>
      </c>
      <c r="G1177">
        <v>69540000</v>
      </c>
      <c r="I1177" s="7">
        <f t="shared" si="93"/>
        <v>1.7441843151868783E-2</v>
      </c>
      <c r="J1177" s="6">
        <f t="shared" si="94"/>
        <v>2.3539052350442014E-3</v>
      </c>
      <c r="K1177" s="10">
        <v>3</v>
      </c>
      <c r="L1177" s="11">
        <f t="shared" si="90"/>
        <v>2020</v>
      </c>
      <c r="M1177">
        <f t="shared" si="91"/>
        <v>9</v>
      </c>
      <c r="N1177">
        <f t="shared" si="92"/>
        <v>2</v>
      </c>
    </row>
    <row r="1178" spans="1:14" ht="18.95" hidden="1" customHeight="1" x14ac:dyDescent="0.35">
      <c r="A1178" s="1">
        <v>44077</v>
      </c>
      <c r="B1178">
        <v>355.86999500000002</v>
      </c>
      <c r="C1178">
        <v>356.38000499999998</v>
      </c>
      <c r="D1178">
        <v>342.58999599999999</v>
      </c>
      <c r="E1178">
        <v>345.39001500000001</v>
      </c>
      <c r="F1178">
        <v>342.55276500000002</v>
      </c>
      <c r="G1178">
        <v>148011100</v>
      </c>
      <c r="I1178" s="7">
        <f t="shared" si="93"/>
        <v>-3.6902626662479181E-3</v>
      </c>
      <c r="J1178" s="6">
        <f t="shared" si="94"/>
        <v>-4.2242145633475767E-2</v>
      </c>
      <c r="K1178" s="10">
        <v>4</v>
      </c>
      <c r="L1178" s="11">
        <f t="shared" si="90"/>
        <v>2020</v>
      </c>
      <c r="M1178">
        <f t="shared" si="91"/>
        <v>9</v>
      </c>
      <c r="N1178">
        <f t="shared" si="92"/>
        <v>3</v>
      </c>
    </row>
    <row r="1179" spans="1:14" ht="18.95" hidden="1" customHeight="1" x14ac:dyDescent="0.35">
      <c r="A1179" s="1">
        <v>44078</v>
      </c>
      <c r="B1179">
        <v>346.13000499999998</v>
      </c>
      <c r="C1179">
        <v>347.82998700000002</v>
      </c>
      <c r="D1179">
        <v>334.86999500000002</v>
      </c>
      <c r="E1179">
        <v>342.57000699999998</v>
      </c>
      <c r="F1179">
        <v>339.75589000000002</v>
      </c>
      <c r="G1179">
        <v>139156300</v>
      </c>
      <c r="I1179" s="7">
        <f t="shared" si="93"/>
        <v>7.0643964620691526E-3</v>
      </c>
      <c r="J1179" s="6">
        <f t="shared" si="94"/>
        <v>-3.0458379058815547E-2</v>
      </c>
      <c r="K1179" s="10">
        <v>5</v>
      </c>
      <c r="L1179" s="11">
        <f t="shared" si="90"/>
        <v>2020</v>
      </c>
      <c r="M1179">
        <f t="shared" si="91"/>
        <v>9</v>
      </c>
      <c r="N1179">
        <f t="shared" si="92"/>
        <v>4</v>
      </c>
    </row>
    <row r="1180" spans="1:14" ht="18.95" hidden="1" customHeight="1" x14ac:dyDescent="0.35">
      <c r="A1180" s="1">
        <v>44082</v>
      </c>
      <c r="B1180">
        <v>336.709991</v>
      </c>
      <c r="C1180">
        <v>342.64001500000001</v>
      </c>
      <c r="D1180">
        <v>332.88000499999998</v>
      </c>
      <c r="E1180">
        <v>333.209991</v>
      </c>
      <c r="F1180">
        <v>330.47277800000001</v>
      </c>
      <c r="G1180">
        <v>114465300</v>
      </c>
      <c r="I1180" s="7">
        <f t="shared" si="93"/>
        <v>2.0436114828940595E-4</v>
      </c>
      <c r="J1180" s="6">
        <f t="shared" si="94"/>
        <v>-2.8286194944089176E-2</v>
      </c>
      <c r="K1180" s="10">
        <v>2</v>
      </c>
      <c r="L1180" s="11">
        <f t="shared" si="90"/>
        <v>2020</v>
      </c>
      <c r="M1180">
        <f t="shared" si="91"/>
        <v>9</v>
      </c>
      <c r="N1180">
        <f t="shared" si="92"/>
        <v>8</v>
      </c>
    </row>
    <row r="1181" spans="1:14" ht="18.95" hidden="1" customHeight="1" x14ac:dyDescent="0.35">
      <c r="A1181" s="1">
        <v>44083</v>
      </c>
      <c r="B1181">
        <v>337.54998799999998</v>
      </c>
      <c r="C1181">
        <v>342.459991</v>
      </c>
      <c r="D1181">
        <v>336.60998499999999</v>
      </c>
      <c r="E1181">
        <v>339.790009</v>
      </c>
      <c r="F1181">
        <v>336.99874899999998</v>
      </c>
      <c r="G1181">
        <v>91462300</v>
      </c>
      <c r="I1181" s="7">
        <f t="shared" si="93"/>
        <v>2.7760272050185913E-2</v>
      </c>
      <c r="J1181" s="6">
        <f t="shared" si="94"/>
        <v>1.0203757665837794E-2</v>
      </c>
      <c r="K1181" s="10">
        <v>3</v>
      </c>
      <c r="L1181" s="11">
        <f t="shared" si="90"/>
        <v>2020</v>
      </c>
      <c r="M1181">
        <f t="shared" si="91"/>
        <v>9</v>
      </c>
      <c r="N1181">
        <f t="shared" si="92"/>
        <v>9</v>
      </c>
    </row>
    <row r="1182" spans="1:14" ht="18.95" hidden="1" customHeight="1" x14ac:dyDescent="0.35">
      <c r="A1182" s="1">
        <v>44084</v>
      </c>
      <c r="B1182">
        <v>341.82000699999998</v>
      </c>
      <c r="C1182">
        <v>342.52999899999998</v>
      </c>
      <c r="D1182">
        <v>332.85000600000001</v>
      </c>
      <c r="E1182">
        <v>333.89001500000001</v>
      </c>
      <c r="F1182">
        <v>331.14721700000001</v>
      </c>
      <c r="G1182">
        <v>90569500</v>
      </c>
      <c r="I1182" s="7">
        <f t="shared" si="93"/>
        <v>8.0637744707790313E-3</v>
      </c>
      <c r="J1182" s="6">
        <f t="shared" si="94"/>
        <v>-2.0424388051974742E-2</v>
      </c>
      <c r="K1182" s="10">
        <v>4</v>
      </c>
      <c r="L1182" s="11">
        <f t="shared" si="90"/>
        <v>2020</v>
      </c>
      <c r="M1182">
        <f t="shared" si="91"/>
        <v>9</v>
      </c>
      <c r="N1182">
        <f t="shared" si="92"/>
        <v>10</v>
      </c>
    </row>
    <row r="1183" spans="1:14" ht="18.95" hidden="1" customHeight="1" x14ac:dyDescent="0.35">
      <c r="A1183" s="1">
        <v>44085</v>
      </c>
      <c r="B1183">
        <v>335.82000699999998</v>
      </c>
      <c r="C1183">
        <v>336.97000100000002</v>
      </c>
      <c r="D1183">
        <v>331</v>
      </c>
      <c r="E1183">
        <v>334.05999800000001</v>
      </c>
      <c r="F1183">
        <v>331.31579599999998</v>
      </c>
      <c r="G1183">
        <v>84680200</v>
      </c>
      <c r="I1183" s="7">
        <f t="shared" si="93"/>
        <v>9.2245525820831131E-3</v>
      </c>
      <c r="J1183" s="6">
        <f t="shared" si="94"/>
        <v>-8.6555897755732688E-3</v>
      </c>
      <c r="K1183" s="10">
        <v>5</v>
      </c>
      <c r="L1183" s="11">
        <f t="shared" si="90"/>
        <v>2020</v>
      </c>
      <c r="M1183">
        <f t="shared" si="91"/>
        <v>9</v>
      </c>
      <c r="N1183">
        <f t="shared" si="92"/>
        <v>11</v>
      </c>
    </row>
    <row r="1184" spans="1:14" ht="18.95" hidden="1" customHeight="1" x14ac:dyDescent="0.35">
      <c r="A1184" s="1">
        <v>44088</v>
      </c>
      <c r="B1184">
        <v>337.48998999999998</v>
      </c>
      <c r="C1184">
        <v>340.38000499999998</v>
      </c>
      <c r="D1184">
        <v>334.22000100000002</v>
      </c>
      <c r="E1184">
        <v>338.459991</v>
      </c>
      <c r="F1184">
        <v>335.67965700000002</v>
      </c>
      <c r="G1184">
        <v>65605700</v>
      </c>
      <c r="I1184" s="7">
        <f t="shared" si="93"/>
        <v>1.8918778177086547E-2</v>
      </c>
      <c r="J1184" s="6">
        <f t="shared" si="94"/>
        <v>4.7896485948017466E-4</v>
      </c>
      <c r="K1184" s="10">
        <v>1</v>
      </c>
      <c r="L1184" s="11">
        <f t="shared" si="90"/>
        <v>2020</v>
      </c>
      <c r="M1184">
        <f t="shared" si="91"/>
        <v>9</v>
      </c>
      <c r="N1184">
        <f t="shared" si="92"/>
        <v>14</v>
      </c>
    </row>
    <row r="1185" spans="1:14" ht="18.95" hidden="1" customHeight="1" x14ac:dyDescent="0.35">
      <c r="A1185" s="1">
        <v>44089</v>
      </c>
      <c r="B1185">
        <v>341.11999500000002</v>
      </c>
      <c r="C1185">
        <v>342.01998900000001</v>
      </c>
      <c r="D1185">
        <v>338.47000100000002</v>
      </c>
      <c r="E1185">
        <v>340.17001299999998</v>
      </c>
      <c r="F1185">
        <v>337.37564099999997</v>
      </c>
      <c r="G1185">
        <v>52920900</v>
      </c>
      <c r="I1185" s="7">
        <f t="shared" si="93"/>
        <v>1.0518223998889154E-2</v>
      </c>
      <c r="J1185" s="6">
        <f t="shared" si="94"/>
        <v>2.9575135218929024E-5</v>
      </c>
      <c r="K1185" s="10">
        <v>2</v>
      </c>
      <c r="L1185" s="11">
        <f t="shared" si="90"/>
        <v>2020</v>
      </c>
      <c r="M1185">
        <f t="shared" si="91"/>
        <v>9</v>
      </c>
      <c r="N1185">
        <f t="shared" si="92"/>
        <v>15</v>
      </c>
    </row>
    <row r="1186" spans="1:14" ht="18.95" customHeight="1" x14ac:dyDescent="0.35">
      <c r="A1186" s="51">
        <v>44090</v>
      </c>
      <c r="B1186" s="2">
        <v>341.51001000000002</v>
      </c>
      <c r="C1186" s="2">
        <v>343.05999800000001</v>
      </c>
      <c r="D1186" s="2">
        <v>338.51998900000001</v>
      </c>
      <c r="E1186" s="2">
        <v>338.82000699999998</v>
      </c>
      <c r="F1186" s="2">
        <v>336.03671300000002</v>
      </c>
      <c r="G1186" s="2">
        <v>82096000</v>
      </c>
      <c r="H1186" s="2" t="s">
        <v>13</v>
      </c>
      <c r="I1186" s="7">
        <f t="shared" si="93"/>
        <v>8.4957077036652978E-3</v>
      </c>
      <c r="J1186" s="6">
        <f t="shared" si="94"/>
        <v>-4.8505862860991622E-3</v>
      </c>
      <c r="K1186" s="10">
        <v>3</v>
      </c>
      <c r="L1186" s="11">
        <f t="shared" si="90"/>
        <v>2020</v>
      </c>
      <c r="M1186">
        <f t="shared" si="91"/>
        <v>9</v>
      </c>
      <c r="N1186">
        <f t="shared" si="92"/>
        <v>16</v>
      </c>
    </row>
    <row r="1187" spans="1:14" ht="18.95" customHeight="1" x14ac:dyDescent="0.35">
      <c r="A1187" s="51">
        <v>44091</v>
      </c>
      <c r="B1187" s="2">
        <v>333.55999800000001</v>
      </c>
      <c r="C1187" s="2">
        <v>337.70001200000002</v>
      </c>
      <c r="D1187" s="2">
        <v>332.98998999999998</v>
      </c>
      <c r="E1187" s="2">
        <v>335.83999599999999</v>
      </c>
      <c r="F1187" s="2">
        <v>333.08120700000001</v>
      </c>
      <c r="G1187" s="2">
        <v>91523300</v>
      </c>
      <c r="H1187" s="2" t="s">
        <v>12</v>
      </c>
      <c r="I1187" s="7">
        <f t="shared" si="93"/>
        <v>-3.3055751633933482E-3</v>
      </c>
      <c r="J1187" s="6">
        <f t="shared" si="94"/>
        <v>-1.7206826278118807E-2</v>
      </c>
      <c r="K1187" s="10">
        <v>4</v>
      </c>
      <c r="L1187" s="11">
        <f t="shared" si="90"/>
        <v>2020</v>
      </c>
      <c r="M1187">
        <f t="shared" si="91"/>
        <v>9</v>
      </c>
      <c r="N1187">
        <f t="shared" si="92"/>
        <v>17</v>
      </c>
    </row>
    <row r="1188" spans="1:14" ht="18.95" customHeight="1" x14ac:dyDescent="0.4">
      <c r="A1188" s="51">
        <v>44092</v>
      </c>
      <c r="B1188" s="2">
        <v>335.36999500000002</v>
      </c>
      <c r="C1188" s="2">
        <v>335.48998999999998</v>
      </c>
      <c r="D1188" s="2">
        <v>327.97000100000002</v>
      </c>
      <c r="E1188" s="2">
        <v>330.64999399999999</v>
      </c>
      <c r="F1188" s="2">
        <v>329.24652099999997</v>
      </c>
      <c r="G1188" s="2">
        <v>105877900</v>
      </c>
      <c r="H1188" s="2" t="s">
        <v>11</v>
      </c>
      <c r="I1188" s="7">
        <f t="shared" si="93"/>
        <v>-1.0421808127939818E-3</v>
      </c>
      <c r="J1188" s="33">
        <f t="shared" si="94"/>
        <v>-2.3433763380583058E-2</v>
      </c>
      <c r="K1188" s="10">
        <v>5</v>
      </c>
      <c r="L1188" s="11">
        <f t="shared" si="90"/>
        <v>2020</v>
      </c>
      <c r="M1188">
        <f t="shared" si="91"/>
        <v>9</v>
      </c>
      <c r="N1188">
        <f t="shared" si="92"/>
        <v>18</v>
      </c>
    </row>
    <row r="1189" spans="1:14" ht="18.95" hidden="1" customHeight="1" x14ac:dyDescent="0.35">
      <c r="A1189" s="1">
        <v>44095</v>
      </c>
      <c r="B1189">
        <v>325.70001200000002</v>
      </c>
      <c r="C1189">
        <v>327.13000499999998</v>
      </c>
      <c r="D1189">
        <v>321.73001099999999</v>
      </c>
      <c r="E1189">
        <v>326.97000100000002</v>
      </c>
      <c r="F1189">
        <v>325.58215300000001</v>
      </c>
      <c r="G1189">
        <v>99450800</v>
      </c>
      <c r="I1189" s="7">
        <f t="shared" si="93"/>
        <v>-1.0645664793207315E-2</v>
      </c>
      <c r="J1189" s="6">
        <f t="shared" si="94"/>
        <v>-2.6977115263458924E-2</v>
      </c>
      <c r="K1189" s="10">
        <v>1</v>
      </c>
      <c r="L1189" s="11">
        <f t="shared" si="90"/>
        <v>2020</v>
      </c>
      <c r="M1189">
        <f t="shared" si="91"/>
        <v>9</v>
      </c>
      <c r="N1189">
        <f t="shared" si="92"/>
        <v>21</v>
      </c>
    </row>
    <row r="1190" spans="1:14" ht="18.95" hidden="1" customHeight="1" x14ac:dyDescent="0.35">
      <c r="A1190" s="1">
        <v>44096</v>
      </c>
      <c r="B1190">
        <v>328.57000699999998</v>
      </c>
      <c r="C1190">
        <v>330.89999399999999</v>
      </c>
      <c r="D1190">
        <v>325.85998499999999</v>
      </c>
      <c r="E1190">
        <v>330.29998799999998</v>
      </c>
      <c r="F1190">
        <v>328.89801</v>
      </c>
      <c r="G1190">
        <v>63612100</v>
      </c>
      <c r="I1190" s="7">
        <f t="shared" si="93"/>
        <v>1.2019429880357639E-2</v>
      </c>
      <c r="J1190" s="6">
        <f t="shared" si="94"/>
        <v>-3.3948557867852533E-3</v>
      </c>
      <c r="K1190" s="10">
        <v>2</v>
      </c>
      <c r="L1190" s="11">
        <f t="shared" si="90"/>
        <v>2020</v>
      </c>
      <c r="M1190">
        <f t="shared" si="91"/>
        <v>9</v>
      </c>
      <c r="N1190">
        <f t="shared" si="92"/>
        <v>22</v>
      </c>
    </row>
    <row r="1191" spans="1:14" ht="18.95" hidden="1" customHeight="1" x14ac:dyDescent="0.35">
      <c r="A1191" s="1">
        <v>44097</v>
      </c>
      <c r="B1191">
        <v>330.89999399999999</v>
      </c>
      <c r="C1191">
        <v>331.20001200000002</v>
      </c>
      <c r="D1191">
        <v>322.10000600000001</v>
      </c>
      <c r="E1191">
        <v>322.64001500000001</v>
      </c>
      <c r="F1191">
        <v>321.27053799999999</v>
      </c>
      <c r="G1191">
        <v>93112200</v>
      </c>
      <c r="I1191" s="7">
        <f t="shared" si="93"/>
        <v>2.7248684005402699E-3</v>
      </c>
      <c r="J1191" s="6">
        <f t="shared" si="94"/>
        <v>-2.4825862240116028E-2</v>
      </c>
      <c r="K1191" s="10">
        <v>3</v>
      </c>
      <c r="L1191" s="11">
        <f t="shared" si="90"/>
        <v>2020</v>
      </c>
      <c r="M1191">
        <f t="shared" si="91"/>
        <v>9</v>
      </c>
      <c r="N1191">
        <f t="shared" si="92"/>
        <v>23</v>
      </c>
    </row>
    <row r="1192" spans="1:14" ht="18.95" hidden="1" customHeight="1" x14ac:dyDescent="0.35">
      <c r="A1192" s="1">
        <v>44098</v>
      </c>
      <c r="B1192">
        <v>321.22000100000002</v>
      </c>
      <c r="C1192">
        <v>326.79998799999998</v>
      </c>
      <c r="D1192">
        <v>319.79998799999998</v>
      </c>
      <c r="E1192">
        <v>323.5</v>
      </c>
      <c r="F1192">
        <v>322.126892</v>
      </c>
      <c r="G1192">
        <v>76681300</v>
      </c>
      <c r="I1192" s="7">
        <f t="shared" si="93"/>
        <v>1.2893543288485092E-2</v>
      </c>
      <c r="J1192" s="6">
        <f t="shared" si="94"/>
        <v>-8.8024636373762264E-3</v>
      </c>
      <c r="K1192" s="10">
        <v>4</v>
      </c>
      <c r="L1192" s="11">
        <f t="shared" si="90"/>
        <v>2020</v>
      </c>
      <c r="M1192">
        <f t="shared" si="91"/>
        <v>9</v>
      </c>
      <c r="N1192">
        <f t="shared" si="92"/>
        <v>24</v>
      </c>
    </row>
    <row r="1193" spans="1:14" ht="18.95" hidden="1" customHeight="1" x14ac:dyDescent="0.35">
      <c r="A1193" s="1">
        <v>44099</v>
      </c>
      <c r="B1193">
        <v>322.57998700000002</v>
      </c>
      <c r="C1193">
        <v>329.57998700000002</v>
      </c>
      <c r="D1193">
        <v>321.64001500000001</v>
      </c>
      <c r="E1193">
        <v>328.73001099999999</v>
      </c>
      <c r="F1193">
        <v>327.33468599999998</v>
      </c>
      <c r="G1193">
        <v>71069400</v>
      </c>
      <c r="I1193" s="7">
        <f t="shared" si="93"/>
        <v>1.8794395672333902E-2</v>
      </c>
      <c r="J1193" s="6">
        <f t="shared" si="94"/>
        <v>-5.7495672333848363E-3</v>
      </c>
      <c r="K1193" s="10">
        <v>5</v>
      </c>
      <c r="L1193" s="11">
        <f t="shared" si="90"/>
        <v>2020</v>
      </c>
      <c r="M1193">
        <f t="shared" si="91"/>
        <v>9</v>
      </c>
      <c r="N1193">
        <f t="shared" si="92"/>
        <v>25</v>
      </c>
    </row>
    <row r="1194" spans="1:14" ht="18.95" hidden="1" customHeight="1" x14ac:dyDescent="0.35">
      <c r="A1194" s="1">
        <v>44102</v>
      </c>
      <c r="B1194">
        <v>333.22000100000002</v>
      </c>
      <c r="C1194">
        <v>334.959991</v>
      </c>
      <c r="D1194">
        <v>332.14999399999999</v>
      </c>
      <c r="E1194">
        <v>334.19000199999999</v>
      </c>
      <c r="F1194">
        <v>332.77151500000002</v>
      </c>
      <c r="G1194">
        <v>64584600</v>
      </c>
      <c r="I1194" s="7">
        <f t="shared" si="93"/>
        <v>1.8951661824390023E-2</v>
      </c>
      <c r="J1194" s="6">
        <f t="shared" si="94"/>
        <v>1.0403622685973755E-2</v>
      </c>
      <c r="K1194" s="10">
        <v>1</v>
      </c>
      <c r="L1194" s="11">
        <f t="shared" si="90"/>
        <v>2020</v>
      </c>
      <c r="M1194">
        <f t="shared" si="91"/>
        <v>9</v>
      </c>
      <c r="N1194">
        <f t="shared" si="92"/>
        <v>28</v>
      </c>
    </row>
    <row r="1195" spans="1:14" ht="18.95" hidden="1" customHeight="1" x14ac:dyDescent="0.35">
      <c r="A1195" s="1">
        <v>44103</v>
      </c>
      <c r="B1195">
        <v>333.97000100000002</v>
      </c>
      <c r="C1195">
        <v>334.76998900000001</v>
      </c>
      <c r="D1195">
        <v>331.61999500000002</v>
      </c>
      <c r="E1195">
        <v>332.36999500000002</v>
      </c>
      <c r="F1195">
        <v>330.95922899999999</v>
      </c>
      <c r="G1195">
        <v>51304000</v>
      </c>
      <c r="I1195" s="7">
        <f t="shared" si="93"/>
        <v>1.7355007526527288E-3</v>
      </c>
      <c r="J1195" s="6">
        <f t="shared" si="94"/>
        <v>-7.6902569933853847E-3</v>
      </c>
      <c r="K1195" s="10">
        <v>2</v>
      </c>
      <c r="L1195" s="11">
        <f t="shared" si="90"/>
        <v>2020</v>
      </c>
      <c r="M1195">
        <f t="shared" si="91"/>
        <v>9</v>
      </c>
      <c r="N1195">
        <f t="shared" si="92"/>
        <v>29</v>
      </c>
    </row>
    <row r="1196" spans="1:14" ht="18.95" hidden="1" customHeight="1" x14ac:dyDescent="0.35">
      <c r="A1196" s="1">
        <v>44104</v>
      </c>
      <c r="B1196">
        <v>333.08999599999999</v>
      </c>
      <c r="C1196">
        <v>338.290009</v>
      </c>
      <c r="D1196">
        <v>332.88000499999998</v>
      </c>
      <c r="E1196">
        <v>334.89001500000001</v>
      </c>
      <c r="F1196">
        <v>333.46856700000001</v>
      </c>
      <c r="G1196">
        <v>104081100</v>
      </c>
      <c r="I1196" s="7">
        <f t="shared" si="93"/>
        <v>1.7811517552900585E-2</v>
      </c>
      <c r="J1196" s="6">
        <f t="shared" si="94"/>
        <v>1.5344646257853861E-3</v>
      </c>
      <c r="K1196" s="10">
        <v>3</v>
      </c>
      <c r="L1196" s="11">
        <f t="shared" si="90"/>
        <v>2020</v>
      </c>
      <c r="M1196">
        <f t="shared" si="91"/>
        <v>9</v>
      </c>
      <c r="N1196">
        <f t="shared" si="92"/>
        <v>30</v>
      </c>
    </row>
    <row r="1197" spans="1:14" ht="18.95" hidden="1" customHeight="1" x14ac:dyDescent="0.35">
      <c r="A1197" s="1">
        <v>44105</v>
      </c>
      <c r="B1197">
        <v>337.69000199999999</v>
      </c>
      <c r="C1197">
        <v>338.73998999999998</v>
      </c>
      <c r="D1197">
        <v>335.01001000000002</v>
      </c>
      <c r="E1197">
        <v>337.040009</v>
      </c>
      <c r="F1197">
        <v>335.60940599999998</v>
      </c>
      <c r="G1197">
        <v>88698700</v>
      </c>
      <c r="I1197" s="7">
        <f t="shared" si="93"/>
        <v>1.1496237055619505E-2</v>
      </c>
      <c r="J1197" s="6">
        <f t="shared" si="94"/>
        <v>3.5831166838467003E-4</v>
      </c>
      <c r="K1197" s="10">
        <v>4</v>
      </c>
      <c r="L1197" s="11">
        <f t="shared" si="90"/>
        <v>2020</v>
      </c>
      <c r="M1197">
        <f t="shared" si="91"/>
        <v>10</v>
      </c>
      <c r="N1197">
        <f t="shared" si="92"/>
        <v>1</v>
      </c>
    </row>
    <row r="1198" spans="1:14" ht="18.95" hidden="1" customHeight="1" x14ac:dyDescent="0.35">
      <c r="A1198" s="1">
        <v>44106</v>
      </c>
      <c r="B1198">
        <v>331.70001200000002</v>
      </c>
      <c r="C1198">
        <v>337.01001000000002</v>
      </c>
      <c r="D1198">
        <v>331.19000199999999</v>
      </c>
      <c r="E1198">
        <v>333.83999599999999</v>
      </c>
      <c r="F1198">
        <v>332.42300399999999</v>
      </c>
      <c r="G1198">
        <v>89431100</v>
      </c>
      <c r="I1198" s="7">
        <f t="shared" si="93"/>
        <v>-8.9007237119956398E-5</v>
      </c>
      <c r="J1198" s="6">
        <f t="shared" si="94"/>
        <v>-1.7357010573780293E-2</v>
      </c>
      <c r="K1198" s="10">
        <v>5</v>
      </c>
      <c r="L1198" s="11">
        <f t="shared" si="90"/>
        <v>2020</v>
      </c>
      <c r="M1198">
        <f t="shared" si="91"/>
        <v>10</v>
      </c>
      <c r="N1198">
        <f t="shared" si="92"/>
        <v>2</v>
      </c>
    </row>
    <row r="1199" spans="1:14" ht="18.95" hidden="1" customHeight="1" x14ac:dyDescent="0.35">
      <c r="A1199" s="1">
        <v>44109</v>
      </c>
      <c r="B1199">
        <v>336.05999800000001</v>
      </c>
      <c r="C1199">
        <v>339.959991</v>
      </c>
      <c r="D1199">
        <v>336.01001000000002</v>
      </c>
      <c r="E1199">
        <v>339.76001000000002</v>
      </c>
      <c r="F1199">
        <v>338.31787100000003</v>
      </c>
      <c r="G1199">
        <v>45713100</v>
      </c>
      <c r="I1199" s="7">
        <f t="shared" si="93"/>
        <v>1.8332120396982083E-2</v>
      </c>
      <c r="J1199" s="6">
        <f t="shared" si="94"/>
        <v>6.5001618320173881E-3</v>
      </c>
      <c r="K1199" s="10">
        <v>1</v>
      </c>
      <c r="L1199" s="11">
        <f t="shared" si="90"/>
        <v>2020</v>
      </c>
      <c r="M1199">
        <f t="shared" si="91"/>
        <v>10</v>
      </c>
      <c r="N1199">
        <f t="shared" si="92"/>
        <v>5</v>
      </c>
    </row>
    <row r="1200" spans="1:14" ht="18.95" hidden="1" customHeight="1" x14ac:dyDescent="0.35">
      <c r="A1200" s="1">
        <v>44110</v>
      </c>
      <c r="B1200">
        <v>339.91000400000001</v>
      </c>
      <c r="C1200">
        <v>342.17001299999998</v>
      </c>
      <c r="D1200">
        <v>334.38000499999998</v>
      </c>
      <c r="E1200">
        <v>334.92999300000002</v>
      </c>
      <c r="F1200">
        <v>333.50836199999998</v>
      </c>
      <c r="G1200">
        <v>90128900</v>
      </c>
      <c r="I1200" s="7">
        <f t="shared" si="93"/>
        <v>7.0932509096640313E-3</v>
      </c>
      <c r="J1200" s="6">
        <f t="shared" si="94"/>
        <v>-1.5834721102109806E-2</v>
      </c>
      <c r="K1200" s="10">
        <v>2</v>
      </c>
      <c r="L1200" s="11">
        <f t="shared" si="90"/>
        <v>2020</v>
      </c>
      <c r="M1200">
        <f t="shared" si="91"/>
        <v>10</v>
      </c>
      <c r="N1200">
        <f t="shared" si="92"/>
        <v>6</v>
      </c>
    </row>
    <row r="1201" spans="1:14" ht="18.95" hidden="1" customHeight="1" x14ac:dyDescent="0.35">
      <c r="A1201" s="1">
        <v>44111</v>
      </c>
      <c r="B1201">
        <v>338.11999500000002</v>
      </c>
      <c r="C1201">
        <v>341.63000499999998</v>
      </c>
      <c r="D1201">
        <v>338.08999599999999</v>
      </c>
      <c r="E1201">
        <v>340.76001000000002</v>
      </c>
      <c r="F1201">
        <v>339.31362899999999</v>
      </c>
      <c r="G1201">
        <v>56999600</v>
      </c>
      <c r="I1201" s="7">
        <f t="shared" si="93"/>
        <v>2.0004216224373664E-2</v>
      </c>
      <c r="J1201" s="6">
        <f t="shared" si="94"/>
        <v>9.4348164274435705E-3</v>
      </c>
      <c r="K1201" s="10">
        <v>3</v>
      </c>
      <c r="L1201" s="11">
        <f t="shared" si="90"/>
        <v>2020</v>
      </c>
      <c r="M1201">
        <f t="shared" si="91"/>
        <v>10</v>
      </c>
      <c r="N1201">
        <f t="shared" si="92"/>
        <v>7</v>
      </c>
    </row>
    <row r="1202" spans="1:14" ht="18.95" hidden="1" customHeight="1" x14ac:dyDescent="0.35">
      <c r="A1202" s="1">
        <v>44112</v>
      </c>
      <c r="B1202">
        <v>342.85000600000001</v>
      </c>
      <c r="C1202">
        <v>343.85000600000001</v>
      </c>
      <c r="D1202">
        <v>341.85998499999999</v>
      </c>
      <c r="E1202">
        <v>343.77999899999998</v>
      </c>
      <c r="F1202">
        <v>342.32080100000002</v>
      </c>
      <c r="G1202">
        <v>45242500</v>
      </c>
      <c r="I1202" s="7">
        <f t="shared" si="93"/>
        <v>9.0679537190997989E-3</v>
      </c>
      <c r="J1202" s="6">
        <f t="shared" si="94"/>
        <v>3.2280049528111356E-3</v>
      </c>
      <c r="K1202" s="10">
        <v>4</v>
      </c>
      <c r="L1202" s="11">
        <f t="shared" si="90"/>
        <v>2020</v>
      </c>
      <c r="M1202">
        <f t="shared" si="91"/>
        <v>10</v>
      </c>
      <c r="N1202">
        <f t="shared" si="92"/>
        <v>8</v>
      </c>
    </row>
    <row r="1203" spans="1:14" ht="18.95" hidden="1" customHeight="1" x14ac:dyDescent="0.35">
      <c r="A1203" s="1">
        <v>44113</v>
      </c>
      <c r="B1203">
        <v>345.55999800000001</v>
      </c>
      <c r="C1203">
        <v>347.35000600000001</v>
      </c>
      <c r="D1203">
        <v>344.89001500000001</v>
      </c>
      <c r="E1203">
        <v>346.85000600000001</v>
      </c>
      <c r="F1203">
        <v>345.37777699999998</v>
      </c>
      <c r="G1203">
        <v>59528600</v>
      </c>
      <c r="I1203" s="7">
        <f t="shared" si="93"/>
        <v>1.038456864967305E-2</v>
      </c>
      <c r="J1203" s="6">
        <f t="shared" si="94"/>
        <v>3.228855672898033E-3</v>
      </c>
      <c r="K1203" s="10">
        <v>5</v>
      </c>
      <c r="L1203" s="11">
        <f t="shared" si="90"/>
        <v>2020</v>
      </c>
      <c r="M1203">
        <f t="shared" si="91"/>
        <v>10</v>
      </c>
      <c r="N1203">
        <f t="shared" si="92"/>
        <v>9</v>
      </c>
    </row>
    <row r="1204" spans="1:14" ht="18.95" hidden="1" customHeight="1" x14ac:dyDescent="0.35">
      <c r="A1204" s="1">
        <v>44116</v>
      </c>
      <c r="B1204">
        <v>349.58999599999999</v>
      </c>
      <c r="C1204">
        <v>354.01998900000001</v>
      </c>
      <c r="D1204">
        <v>349.05999800000001</v>
      </c>
      <c r="E1204">
        <v>352.42999300000002</v>
      </c>
      <c r="F1204">
        <v>350.93408199999999</v>
      </c>
      <c r="G1204">
        <v>80388500</v>
      </c>
      <c r="I1204" s="7">
        <f t="shared" si="93"/>
        <v>2.0671710756724051E-2</v>
      </c>
      <c r="J1204" s="6">
        <f t="shared" si="94"/>
        <v>6.3716072128307813E-3</v>
      </c>
      <c r="K1204" s="10">
        <v>1</v>
      </c>
      <c r="L1204" s="11">
        <f t="shared" si="90"/>
        <v>2020</v>
      </c>
      <c r="M1204">
        <f t="shared" si="91"/>
        <v>10</v>
      </c>
      <c r="N1204">
        <f t="shared" si="92"/>
        <v>12</v>
      </c>
    </row>
    <row r="1205" spans="1:14" ht="18.95" hidden="1" customHeight="1" x14ac:dyDescent="0.35">
      <c r="A1205" s="1">
        <v>44117</v>
      </c>
      <c r="B1205">
        <v>352.27999899999998</v>
      </c>
      <c r="C1205">
        <v>352.47000100000002</v>
      </c>
      <c r="D1205">
        <v>349.08999599999999</v>
      </c>
      <c r="E1205">
        <v>350.13000499999998</v>
      </c>
      <c r="F1205">
        <v>348.64386000000002</v>
      </c>
      <c r="G1205">
        <v>73255500</v>
      </c>
      <c r="I1205" s="7">
        <f t="shared" si="93"/>
        <v>1.1352041765639471E-4</v>
      </c>
      <c r="J1205" s="6">
        <f t="shared" si="94"/>
        <v>-9.4770509500876655E-3</v>
      </c>
      <c r="K1205" s="10">
        <v>2</v>
      </c>
      <c r="L1205" s="11">
        <f t="shared" si="90"/>
        <v>2020</v>
      </c>
      <c r="M1205">
        <f t="shared" si="91"/>
        <v>10</v>
      </c>
      <c r="N1205">
        <f t="shared" si="92"/>
        <v>13</v>
      </c>
    </row>
    <row r="1206" spans="1:14" ht="18.95" hidden="1" customHeight="1" x14ac:dyDescent="0.35">
      <c r="A1206" s="1">
        <v>44118</v>
      </c>
      <c r="B1206">
        <v>350.75</v>
      </c>
      <c r="C1206">
        <v>351.92999300000002</v>
      </c>
      <c r="D1206">
        <v>347.14001500000001</v>
      </c>
      <c r="E1206">
        <v>347.92999300000002</v>
      </c>
      <c r="F1206">
        <v>346.45318600000002</v>
      </c>
      <c r="G1206">
        <v>57958700</v>
      </c>
      <c r="I1206" s="7">
        <f t="shared" si="93"/>
        <v>5.1409133016178995E-3</v>
      </c>
      <c r="J1206" s="6">
        <f t="shared" si="94"/>
        <v>-8.5396565769905314E-3</v>
      </c>
      <c r="K1206" s="10">
        <v>3</v>
      </c>
      <c r="L1206" s="11">
        <f t="shared" si="90"/>
        <v>2020</v>
      </c>
      <c r="M1206">
        <f t="shared" si="91"/>
        <v>10</v>
      </c>
      <c r="N1206">
        <f t="shared" si="92"/>
        <v>14</v>
      </c>
    </row>
    <row r="1207" spans="1:14" ht="18.95" hidden="1" customHeight="1" x14ac:dyDescent="0.35">
      <c r="A1207" s="1">
        <v>44119</v>
      </c>
      <c r="B1207">
        <v>343.709991</v>
      </c>
      <c r="C1207">
        <v>348.01998900000001</v>
      </c>
      <c r="D1207">
        <v>343.13000499999998</v>
      </c>
      <c r="E1207">
        <v>347.5</v>
      </c>
      <c r="F1207">
        <v>346.02502399999997</v>
      </c>
      <c r="G1207">
        <v>60357700</v>
      </c>
      <c r="I1207" s="7">
        <f t="shared" si="93"/>
        <v>2.5866123016300317E-4</v>
      </c>
      <c r="J1207" s="6">
        <f t="shared" si="94"/>
        <v>-1.3795844269166071E-2</v>
      </c>
      <c r="K1207" s="10">
        <v>4</v>
      </c>
      <c r="L1207" s="11">
        <f t="shared" si="90"/>
        <v>2020</v>
      </c>
      <c r="M1207">
        <f t="shared" si="91"/>
        <v>10</v>
      </c>
      <c r="N1207">
        <f t="shared" si="92"/>
        <v>15</v>
      </c>
    </row>
    <row r="1208" spans="1:14" ht="18.95" hidden="1" customHeight="1" x14ac:dyDescent="0.35">
      <c r="A1208" s="1">
        <v>44120</v>
      </c>
      <c r="B1208">
        <v>348.959991</v>
      </c>
      <c r="C1208">
        <v>350.75</v>
      </c>
      <c r="D1208">
        <v>347.10000600000001</v>
      </c>
      <c r="E1208">
        <v>347.290009</v>
      </c>
      <c r="F1208">
        <v>345.81591800000001</v>
      </c>
      <c r="G1208">
        <v>89501900</v>
      </c>
      <c r="I1208" s="7">
        <f t="shared" si="93"/>
        <v>9.3525179856115102E-3</v>
      </c>
      <c r="J1208" s="6">
        <f t="shared" si="94"/>
        <v>-1.1510618705035754E-3</v>
      </c>
      <c r="K1208" s="10">
        <v>5</v>
      </c>
      <c r="L1208" s="11">
        <f t="shared" si="90"/>
        <v>2020</v>
      </c>
      <c r="M1208">
        <f t="shared" si="91"/>
        <v>10</v>
      </c>
      <c r="N1208">
        <f t="shared" si="92"/>
        <v>16</v>
      </c>
    </row>
    <row r="1209" spans="1:14" ht="18.95" hidden="1" customHeight="1" x14ac:dyDescent="0.35">
      <c r="A1209" s="1">
        <v>44123</v>
      </c>
      <c r="B1209">
        <v>348.64999399999999</v>
      </c>
      <c r="C1209">
        <v>349.32998700000002</v>
      </c>
      <c r="D1209">
        <v>341.040009</v>
      </c>
      <c r="E1209">
        <v>342.01001000000002</v>
      </c>
      <c r="F1209">
        <v>340.55831899999998</v>
      </c>
      <c r="G1209">
        <v>68425600</v>
      </c>
      <c r="I1209" s="7">
        <f t="shared" si="93"/>
        <v>5.8739898849207006E-3</v>
      </c>
      <c r="J1209" s="6">
        <f t="shared" si="94"/>
        <v>-1.7996486619342972E-2</v>
      </c>
      <c r="K1209" s="10">
        <v>1</v>
      </c>
      <c r="L1209" s="11">
        <f t="shared" si="90"/>
        <v>2020</v>
      </c>
      <c r="M1209">
        <f t="shared" si="91"/>
        <v>10</v>
      </c>
      <c r="N1209">
        <f t="shared" si="92"/>
        <v>19</v>
      </c>
    </row>
    <row r="1210" spans="1:14" ht="18.95" hidden="1" customHeight="1" x14ac:dyDescent="0.35">
      <c r="A1210" s="1">
        <v>44124</v>
      </c>
      <c r="B1210">
        <v>343.459991</v>
      </c>
      <c r="C1210">
        <v>346.88000499999998</v>
      </c>
      <c r="D1210">
        <v>342.64001500000001</v>
      </c>
      <c r="E1210">
        <v>343.38000499999998</v>
      </c>
      <c r="F1210">
        <v>341.92251599999997</v>
      </c>
      <c r="G1210">
        <v>60051900</v>
      </c>
      <c r="I1210" s="7">
        <f t="shared" si="93"/>
        <v>1.423933469081785E-2</v>
      </c>
      <c r="J1210" s="6">
        <f t="shared" si="94"/>
        <v>1.8420659676013074E-3</v>
      </c>
      <c r="K1210" s="10">
        <v>2</v>
      </c>
      <c r="L1210" s="11">
        <f t="shared" si="90"/>
        <v>2020</v>
      </c>
      <c r="M1210">
        <f t="shared" si="91"/>
        <v>10</v>
      </c>
      <c r="N1210">
        <f t="shared" si="92"/>
        <v>20</v>
      </c>
    </row>
    <row r="1211" spans="1:14" ht="18.95" hidden="1" customHeight="1" x14ac:dyDescent="0.35">
      <c r="A1211" s="1">
        <v>44125</v>
      </c>
      <c r="B1211">
        <v>343.32998700000002</v>
      </c>
      <c r="C1211">
        <v>345.67001299999998</v>
      </c>
      <c r="D1211">
        <v>342.39999399999999</v>
      </c>
      <c r="E1211">
        <v>342.73001099999999</v>
      </c>
      <c r="F1211">
        <v>341.27526899999998</v>
      </c>
      <c r="G1211">
        <v>63575000</v>
      </c>
      <c r="I1211" s="7">
        <f t="shared" si="93"/>
        <v>6.6690196477805991E-3</v>
      </c>
      <c r="J1211" s="6">
        <f t="shared" si="94"/>
        <v>-2.8540130052126665E-3</v>
      </c>
      <c r="K1211" s="10">
        <v>3</v>
      </c>
      <c r="L1211" s="11">
        <f t="shared" si="90"/>
        <v>2020</v>
      </c>
      <c r="M1211">
        <f t="shared" si="91"/>
        <v>10</v>
      </c>
      <c r="N1211">
        <f t="shared" si="92"/>
        <v>21</v>
      </c>
    </row>
    <row r="1212" spans="1:14" ht="18.95" hidden="1" customHeight="1" x14ac:dyDescent="0.35">
      <c r="A1212" s="1">
        <v>44126</v>
      </c>
      <c r="B1212">
        <v>342.959991</v>
      </c>
      <c r="C1212">
        <v>345.23998999999998</v>
      </c>
      <c r="D1212">
        <v>340.64999399999999</v>
      </c>
      <c r="E1212">
        <v>344.60998499999999</v>
      </c>
      <c r="F1212">
        <v>343.14727800000003</v>
      </c>
      <c r="G1212">
        <v>55399300</v>
      </c>
      <c r="I1212" s="7">
        <f t="shared" si="93"/>
        <v>7.3234876417051994E-3</v>
      </c>
      <c r="J1212" s="6">
        <f t="shared" si="94"/>
        <v>-6.0689666304127596E-3</v>
      </c>
      <c r="K1212" s="10">
        <v>4</v>
      </c>
      <c r="L1212" s="11">
        <f t="shared" si="90"/>
        <v>2020</v>
      </c>
      <c r="M1212">
        <f t="shared" si="91"/>
        <v>10</v>
      </c>
      <c r="N1212">
        <f t="shared" si="92"/>
        <v>22</v>
      </c>
    </row>
    <row r="1213" spans="1:14" ht="18.95" hidden="1" customHeight="1" x14ac:dyDescent="0.35">
      <c r="A1213" s="1">
        <v>44127</v>
      </c>
      <c r="B1213">
        <v>345.92999300000002</v>
      </c>
      <c r="C1213">
        <v>345.98998999999998</v>
      </c>
      <c r="D1213">
        <v>343.13000499999998</v>
      </c>
      <c r="E1213">
        <v>345.77999899999998</v>
      </c>
      <c r="F1213">
        <v>344.31231700000001</v>
      </c>
      <c r="G1213">
        <v>49143900</v>
      </c>
      <c r="I1213" s="7">
        <f t="shared" si="93"/>
        <v>4.0045415399091898E-3</v>
      </c>
      <c r="J1213" s="6">
        <f t="shared" si="94"/>
        <v>-4.2946521123002623E-3</v>
      </c>
      <c r="K1213" s="10">
        <v>5</v>
      </c>
      <c r="L1213" s="11">
        <f t="shared" si="90"/>
        <v>2020</v>
      </c>
      <c r="M1213">
        <f t="shared" si="91"/>
        <v>10</v>
      </c>
      <c r="N1213">
        <f t="shared" si="92"/>
        <v>23</v>
      </c>
    </row>
    <row r="1214" spans="1:14" ht="18.95" hidden="1" customHeight="1" x14ac:dyDescent="0.35">
      <c r="A1214" s="1">
        <v>44130</v>
      </c>
      <c r="B1214">
        <v>342.13000499999998</v>
      </c>
      <c r="C1214">
        <v>342.98001099999999</v>
      </c>
      <c r="D1214">
        <v>335.61999500000002</v>
      </c>
      <c r="E1214">
        <v>339.39001500000001</v>
      </c>
      <c r="F1214">
        <v>337.94946299999998</v>
      </c>
      <c r="G1214">
        <v>91473000</v>
      </c>
      <c r="I1214" s="7">
        <f t="shared" si="93"/>
        <v>-8.0975996532407449E-3</v>
      </c>
      <c r="J1214" s="6">
        <f t="shared" si="94"/>
        <v>-2.9382856236285542E-2</v>
      </c>
      <c r="K1214" s="10">
        <v>1</v>
      </c>
      <c r="L1214" s="11">
        <f t="shared" si="90"/>
        <v>2020</v>
      </c>
      <c r="M1214">
        <f t="shared" si="91"/>
        <v>10</v>
      </c>
      <c r="N1214">
        <f t="shared" si="92"/>
        <v>26</v>
      </c>
    </row>
    <row r="1215" spans="1:14" ht="18.95" hidden="1" customHeight="1" x14ac:dyDescent="0.35">
      <c r="A1215" s="1">
        <v>44131</v>
      </c>
      <c r="B1215">
        <v>339.76001000000002</v>
      </c>
      <c r="C1215">
        <v>340.11999500000002</v>
      </c>
      <c r="D1215">
        <v>337.98998999999998</v>
      </c>
      <c r="E1215">
        <v>338.22000100000002</v>
      </c>
      <c r="F1215">
        <v>336.78439300000002</v>
      </c>
      <c r="G1215">
        <v>65994100</v>
      </c>
      <c r="I1215" s="7">
        <f t="shared" si="93"/>
        <v>2.1508587988365298E-3</v>
      </c>
      <c r="J1215" s="6">
        <f t="shared" si="94"/>
        <v>-4.1251213592716565E-3</v>
      </c>
      <c r="K1215" s="10">
        <v>2</v>
      </c>
      <c r="L1215" s="11">
        <f t="shared" si="90"/>
        <v>2020</v>
      </c>
      <c r="M1215">
        <f t="shared" si="91"/>
        <v>10</v>
      </c>
      <c r="N1215">
        <f t="shared" si="92"/>
        <v>27</v>
      </c>
    </row>
    <row r="1216" spans="1:14" ht="18.95" hidden="1" customHeight="1" x14ac:dyDescent="0.35">
      <c r="A1216" s="1">
        <v>44132</v>
      </c>
      <c r="B1216">
        <v>332.10000600000001</v>
      </c>
      <c r="C1216">
        <v>338.25</v>
      </c>
      <c r="D1216">
        <v>326.13000499999998</v>
      </c>
      <c r="E1216">
        <v>326.66000400000001</v>
      </c>
      <c r="F1216">
        <v>325.27346799999998</v>
      </c>
      <c r="G1216">
        <v>127094300</v>
      </c>
      <c r="I1216" s="7">
        <f t="shared" si="93"/>
        <v>8.8696706023530633E-5</v>
      </c>
      <c r="J1216" s="6">
        <f t="shared" si="94"/>
        <v>-3.5745952233026103E-2</v>
      </c>
      <c r="K1216" s="10">
        <v>3</v>
      </c>
      <c r="L1216" s="11">
        <f t="shared" si="90"/>
        <v>2020</v>
      </c>
      <c r="M1216">
        <f t="shared" si="91"/>
        <v>10</v>
      </c>
      <c r="N1216">
        <f t="shared" si="92"/>
        <v>28</v>
      </c>
    </row>
    <row r="1217" spans="1:14" ht="18.95" hidden="1" customHeight="1" x14ac:dyDescent="0.35">
      <c r="A1217" s="1">
        <v>44133</v>
      </c>
      <c r="B1217">
        <v>326.91000400000001</v>
      </c>
      <c r="C1217">
        <v>333.39999399999999</v>
      </c>
      <c r="D1217">
        <v>325.08999599999999</v>
      </c>
      <c r="E1217">
        <v>329.98001099999999</v>
      </c>
      <c r="F1217">
        <v>328.57937600000002</v>
      </c>
      <c r="G1217">
        <v>90597700</v>
      </c>
      <c r="I1217" s="7">
        <f t="shared" si="93"/>
        <v>2.0633043278845908E-2</v>
      </c>
      <c r="J1217" s="6">
        <f t="shared" si="94"/>
        <v>-4.8062449665555928E-3</v>
      </c>
      <c r="K1217" s="10">
        <v>4</v>
      </c>
      <c r="L1217" s="11">
        <f t="shared" si="90"/>
        <v>2020</v>
      </c>
      <c r="M1217">
        <f t="shared" si="91"/>
        <v>10</v>
      </c>
      <c r="N1217">
        <f t="shared" si="92"/>
        <v>29</v>
      </c>
    </row>
    <row r="1218" spans="1:14" ht="18.95" hidden="1" customHeight="1" x14ac:dyDescent="0.35">
      <c r="A1218" s="1">
        <v>44134</v>
      </c>
      <c r="B1218">
        <v>328.27999899999998</v>
      </c>
      <c r="C1218">
        <v>329.69000199999999</v>
      </c>
      <c r="D1218">
        <v>322.60000600000001</v>
      </c>
      <c r="E1218">
        <v>326.540009</v>
      </c>
      <c r="F1218">
        <v>325.15399200000002</v>
      </c>
      <c r="G1218">
        <v>120287300</v>
      </c>
      <c r="I1218" s="7">
        <f t="shared" si="93"/>
        <v>-8.7886838697025726E-4</v>
      </c>
      <c r="J1218" s="6">
        <f t="shared" si="94"/>
        <v>-2.2365006224573956E-2</v>
      </c>
      <c r="K1218" s="10">
        <v>5</v>
      </c>
      <c r="L1218" s="11">
        <f t="shared" si="90"/>
        <v>2020</v>
      </c>
      <c r="M1218">
        <f t="shared" si="91"/>
        <v>10</v>
      </c>
      <c r="N1218">
        <f t="shared" si="92"/>
        <v>30</v>
      </c>
    </row>
    <row r="1219" spans="1:14" ht="18.95" hidden="1" customHeight="1" x14ac:dyDescent="0.35">
      <c r="A1219" s="1">
        <v>44137</v>
      </c>
      <c r="B1219">
        <v>330.20001200000002</v>
      </c>
      <c r="C1219">
        <v>332.35998499999999</v>
      </c>
      <c r="D1219">
        <v>327.23998999999998</v>
      </c>
      <c r="E1219">
        <v>330.20001200000002</v>
      </c>
      <c r="F1219">
        <v>328.79846199999997</v>
      </c>
      <c r="G1219">
        <v>86068300</v>
      </c>
      <c r="I1219" s="7">
        <f t="shared" si="93"/>
        <v>1.7823163592795753E-2</v>
      </c>
      <c r="J1219" s="6">
        <f t="shared" si="94"/>
        <v>2.1436301240500663E-3</v>
      </c>
      <c r="K1219" s="10">
        <v>1</v>
      </c>
      <c r="L1219" s="11">
        <f t="shared" ref="L1219:L1282" si="95">YEAR(A1219)</f>
        <v>2020</v>
      </c>
      <c r="M1219">
        <f t="shared" ref="M1219:M1282" si="96">MONTH(A1219)</f>
        <v>11</v>
      </c>
      <c r="N1219">
        <f t="shared" ref="N1219:N1282" si="97">DAY(A1219)</f>
        <v>2</v>
      </c>
    </row>
    <row r="1220" spans="1:14" ht="18.95" hidden="1" customHeight="1" x14ac:dyDescent="0.35">
      <c r="A1220" s="1">
        <v>44138</v>
      </c>
      <c r="B1220">
        <v>333.69000199999999</v>
      </c>
      <c r="C1220">
        <v>338.25</v>
      </c>
      <c r="D1220">
        <v>330.290009</v>
      </c>
      <c r="E1220">
        <v>336.02999899999998</v>
      </c>
      <c r="F1220">
        <v>334.60369900000001</v>
      </c>
      <c r="G1220">
        <v>93294200</v>
      </c>
      <c r="I1220" s="7">
        <f t="shared" ref="I1220:I1283" si="98">(C1220-E1219)/E1219</f>
        <v>2.437912691535573E-2</v>
      </c>
      <c r="J1220" s="6">
        <f t="shared" ref="J1220:J1283" si="99">(-E1219+D1220)/E1219</f>
        <v>2.7255298827785193E-4</v>
      </c>
      <c r="K1220" s="10">
        <v>2</v>
      </c>
      <c r="L1220" s="11">
        <f t="shared" si="95"/>
        <v>2020</v>
      </c>
      <c r="M1220">
        <f t="shared" si="96"/>
        <v>11</v>
      </c>
      <c r="N1220">
        <f t="shared" si="97"/>
        <v>3</v>
      </c>
    </row>
    <row r="1221" spans="1:14" ht="18.95" customHeight="1" x14ac:dyDescent="0.35">
      <c r="A1221" s="51">
        <v>44139</v>
      </c>
      <c r="B1221" s="2">
        <v>340.85998499999999</v>
      </c>
      <c r="C1221" s="2">
        <v>347.94000199999999</v>
      </c>
      <c r="D1221" s="2">
        <v>339.58999599999999</v>
      </c>
      <c r="E1221" s="2">
        <v>343.540009</v>
      </c>
      <c r="F1221" s="2">
        <v>342.081818</v>
      </c>
      <c r="G1221" s="2">
        <v>126959700</v>
      </c>
      <c r="H1221" s="2" t="s">
        <v>13</v>
      </c>
      <c r="I1221" s="7">
        <f t="shared" si="98"/>
        <v>3.5443273027537102E-2</v>
      </c>
      <c r="J1221" s="6">
        <f t="shared" si="99"/>
        <v>1.0594283280047297E-2</v>
      </c>
      <c r="K1221" s="10">
        <v>3</v>
      </c>
      <c r="L1221" s="11">
        <f t="shared" si="95"/>
        <v>2020</v>
      </c>
      <c r="M1221">
        <f t="shared" si="96"/>
        <v>11</v>
      </c>
      <c r="N1221">
        <f t="shared" si="97"/>
        <v>4</v>
      </c>
    </row>
    <row r="1222" spans="1:14" ht="18.95" customHeight="1" x14ac:dyDescent="0.35">
      <c r="A1222" s="51">
        <v>44140</v>
      </c>
      <c r="B1222" s="2">
        <v>349.23998999999998</v>
      </c>
      <c r="C1222" s="2">
        <v>352.19000199999999</v>
      </c>
      <c r="D1222" s="2">
        <v>348.85998499999999</v>
      </c>
      <c r="E1222" s="2">
        <v>350.23998999999998</v>
      </c>
      <c r="F1222" s="2">
        <v>348.75338699999998</v>
      </c>
      <c r="G1222" s="2">
        <v>82039700</v>
      </c>
      <c r="H1222" s="2" t="s">
        <v>12</v>
      </c>
      <c r="I1222" s="7">
        <f t="shared" si="98"/>
        <v>2.5178997419191412E-2</v>
      </c>
      <c r="J1222" s="6">
        <f t="shared" si="99"/>
        <v>1.5485753800512932E-2</v>
      </c>
      <c r="K1222" s="10">
        <v>4</v>
      </c>
      <c r="L1222" s="11">
        <f t="shared" si="95"/>
        <v>2020</v>
      </c>
      <c r="M1222">
        <f t="shared" si="96"/>
        <v>11</v>
      </c>
      <c r="N1222">
        <f t="shared" si="97"/>
        <v>5</v>
      </c>
    </row>
    <row r="1223" spans="1:14" ht="18.95" customHeight="1" x14ac:dyDescent="0.4">
      <c r="A1223" s="51">
        <v>44141</v>
      </c>
      <c r="B1223" s="2">
        <v>349.92999300000002</v>
      </c>
      <c r="C1223" s="2">
        <v>351.51001000000002</v>
      </c>
      <c r="D1223" s="2">
        <v>347.64999399999999</v>
      </c>
      <c r="E1223" s="2">
        <v>350.16000400000001</v>
      </c>
      <c r="F1223" s="2">
        <v>348.67373700000002</v>
      </c>
      <c r="G1223" s="2">
        <v>74973000</v>
      </c>
      <c r="H1223" s="2" t="s">
        <v>11</v>
      </c>
      <c r="I1223" s="7">
        <f t="shared" si="98"/>
        <v>3.6261421775395926E-3</v>
      </c>
      <c r="J1223" s="33">
        <f t="shared" si="99"/>
        <v>-7.3949179818100872E-3</v>
      </c>
      <c r="K1223" s="10">
        <v>5</v>
      </c>
      <c r="L1223" s="11">
        <f t="shared" si="95"/>
        <v>2020</v>
      </c>
      <c r="M1223">
        <f t="shared" si="96"/>
        <v>11</v>
      </c>
      <c r="N1223">
        <f t="shared" si="97"/>
        <v>6</v>
      </c>
    </row>
    <row r="1224" spans="1:14" ht="18.95" hidden="1" customHeight="1" x14ac:dyDescent="0.35">
      <c r="A1224" s="1">
        <v>44144</v>
      </c>
      <c r="B1224">
        <v>363.97000100000002</v>
      </c>
      <c r="C1224">
        <v>364.38000499999998</v>
      </c>
      <c r="D1224">
        <v>354.05999800000001</v>
      </c>
      <c r="E1224">
        <v>354.55999800000001</v>
      </c>
      <c r="F1224">
        <v>353.05505399999998</v>
      </c>
      <c r="G1224">
        <v>172304200</v>
      </c>
      <c r="I1224" s="7">
        <f t="shared" si="98"/>
        <v>4.061000924594451E-2</v>
      </c>
      <c r="J1224" s="6">
        <f t="shared" si="99"/>
        <v>1.1137748330617429E-2</v>
      </c>
      <c r="K1224" s="10">
        <v>1</v>
      </c>
      <c r="L1224" s="11">
        <f t="shared" si="95"/>
        <v>2020</v>
      </c>
      <c r="M1224">
        <f t="shared" si="96"/>
        <v>11</v>
      </c>
      <c r="N1224">
        <f t="shared" si="97"/>
        <v>9</v>
      </c>
    </row>
    <row r="1225" spans="1:14" ht="18.95" hidden="1" customHeight="1" x14ac:dyDescent="0.35">
      <c r="A1225" s="1">
        <v>44145</v>
      </c>
      <c r="B1225">
        <v>353.48998999999998</v>
      </c>
      <c r="C1225">
        <v>355.17999300000002</v>
      </c>
      <c r="D1225">
        <v>350.51001000000002</v>
      </c>
      <c r="E1225">
        <v>354.040009</v>
      </c>
      <c r="F1225">
        <v>352.537262</v>
      </c>
      <c r="G1225">
        <v>85552000</v>
      </c>
      <c r="I1225" s="7">
        <f t="shared" si="98"/>
        <v>1.7486321172644444E-3</v>
      </c>
      <c r="J1225" s="6">
        <f t="shared" si="99"/>
        <v>-1.1422574522916104E-2</v>
      </c>
      <c r="K1225" s="10">
        <v>2</v>
      </c>
      <c r="L1225" s="11">
        <f t="shared" si="95"/>
        <v>2020</v>
      </c>
      <c r="M1225">
        <f t="shared" si="96"/>
        <v>11</v>
      </c>
      <c r="N1225">
        <f t="shared" si="97"/>
        <v>10</v>
      </c>
    </row>
    <row r="1226" spans="1:14" ht="18.95" hidden="1" customHeight="1" x14ac:dyDescent="0.35">
      <c r="A1226" s="1">
        <v>44146</v>
      </c>
      <c r="B1226">
        <v>356.39999399999999</v>
      </c>
      <c r="C1226">
        <v>357.55999800000001</v>
      </c>
      <c r="D1226">
        <v>355.05999800000001</v>
      </c>
      <c r="E1226">
        <v>356.67001299999998</v>
      </c>
      <c r="F1226">
        <v>355.15609699999999</v>
      </c>
      <c r="G1226">
        <v>58649000</v>
      </c>
      <c r="I1226" s="7">
        <f t="shared" si="98"/>
        <v>9.9423480694805014E-3</v>
      </c>
      <c r="J1226" s="6">
        <f t="shared" si="99"/>
        <v>2.8809992488730549E-3</v>
      </c>
      <c r="K1226" s="10">
        <v>3</v>
      </c>
      <c r="L1226" s="11">
        <f t="shared" si="95"/>
        <v>2020</v>
      </c>
      <c r="M1226">
        <f t="shared" si="96"/>
        <v>11</v>
      </c>
      <c r="N1226">
        <f t="shared" si="97"/>
        <v>11</v>
      </c>
    </row>
    <row r="1227" spans="1:14" ht="18.95" hidden="1" customHeight="1" x14ac:dyDescent="0.35">
      <c r="A1227" s="1">
        <v>44147</v>
      </c>
      <c r="B1227">
        <v>355.57998700000002</v>
      </c>
      <c r="C1227">
        <v>356.72000100000002</v>
      </c>
      <c r="D1227">
        <v>351.26001000000002</v>
      </c>
      <c r="E1227">
        <v>353.209991</v>
      </c>
      <c r="F1227">
        <v>351.71075400000001</v>
      </c>
      <c r="G1227">
        <v>67546200</v>
      </c>
      <c r="I1227" s="7">
        <f t="shared" si="98"/>
        <v>1.4015195608844657E-4</v>
      </c>
      <c r="J1227" s="6">
        <f t="shared" si="99"/>
        <v>-1.5168090399570431E-2</v>
      </c>
      <c r="K1227" s="10">
        <v>4</v>
      </c>
      <c r="L1227" s="11">
        <f t="shared" si="95"/>
        <v>2020</v>
      </c>
      <c r="M1227">
        <f t="shared" si="96"/>
        <v>11</v>
      </c>
      <c r="N1227">
        <f t="shared" si="97"/>
        <v>12</v>
      </c>
    </row>
    <row r="1228" spans="1:14" ht="18.95" hidden="1" customHeight="1" x14ac:dyDescent="0.35">
      <c r="A1228" s="1">
        <v>44148</v>
      </c>
      <c r="B1228">
        <v>355.26998900000001</v>
      </c>
      <c r="C1228">
        <v>358.89999399999999</v>
      </c>
      <c r="D1228">
        <v>354.709991</v>
      </c>
      <c r="E1228">
        <v>358.10000600000001</v>
      </c>
      <c r="F1228">
        <v>356.580017</v>
      </c>
      <c r="G1228">
        <v>62892200</v>
      </c>
      <c r="I1228" s="7">
        <f t="shared" si="98"/>
        <v>1.6109405580206224E-2</v>
      </c>
      <c r="J1228" s="6">
        <f t="shared" si="99"/>
        <v>4.2467654885787187E-3</v>
      </c>
      <c r="K1228" s="10">
        <v>5</v>
      </c>
      <c r="L1228" s="11">
        <f t="shared" si="95"/>
        <v>2020</v>
      </c>
      <c r="M1228">
        <f t="shared" si="96"/>
        <v>11</v>
      </c>
      <c r="N1228">
        <f t="shared" si="97"/>
        <v>13</v>
      </c>
    </row>
    <row r="1229" spans="1:14" ht="18.95" hidden="1" customHeight="1" x14ac:dyDescent="0.35">
      <c r="A1229" s="1">
        <v>44151</v>
      </c>
      <c r="B1229">
        <v>360.98001099999999</v>
      </c>
      <c r="C1229">
        <v>362.77999899999998</v>
      </c>
      <c r="D1229">
        <v>359.58999599999999</v>
      </c>
      <c r="E1229">
        <v>362.57000699999998</v>
      </c>
      <c r="F1229">
        <v>361.03106700000001</v>
      </c>
      <c r="G1229">
        <v>74541100</v>
      </c>
      <c r="I1229" s="7">
        <f t="shared" si="98"/>
        <v>1.3068955380022998E-2</v>
      </c>
      <c r="J1229" s="6">
        <f t="shared" si="99"/>
        <v>4.1608209300057295E-3</v>
      </c>
      <c r="K1229" s="10">
        <v>1</v>
      </c>
      <c r="L1229" s="11">
        <f t="shared" si="95"/>
        <v>2020</v>
      </c>
      <c r="M1229">
        <f t="shared" si="96"/>
        <v>11</v>
      </c>
      <c r="N1229">
        <f t="shared" si="97"/>
        <v>16</v>
      </c>
    </row>
    <row r="1230" spans="1:14" ht="18.95" hidden="1" customHeight="1" x14ac:dyDescent="0.35">
      <c r="A1230" s="1">
        <v>44152</v>
      </c>
      <c r="B1230">
        <v>359.97000100000002</v>
      </c>
      <c r="C1230">
        <v>361.92001299999998</v>
      </c>
      <c r="D1230">
        <v>358.33999599999999</v>
      </c>
      <c r="E1230">
        <v>360.61999500000002</v>
      </c>
      <c r="F1230">
        <v>359.08932499999997</v>
      </c>
      <c r="G1230">
        <v>66111000</v>
      </c>
      <c r="I1230" s="7">
        <f t="shared" si="98"/>
        <v>-1.792740677526568E-3</v>
      </c>
      <c r="J1230" s="6">
        <f t="shared" si="99"/>
        <v>-1.1666742748525227E-2</v>
      </c>
      <c r="K1230" s="10">
        <v>2</v>
      </c>
      <c r="L1230" s="11">
        <f t="shared" si="95"/>
        <v>2020</v>
      </c>
      <c r="M1230">
        <f t="shared" si="96"/>
        <v>11</v>
      </c>
      <c r="N1230">
        <f t="shared" si="97"/>
        <v>17</v>
      </c>
    </row>
    <row r="1231" spans="1:14" ht="18.95" hidden="1" customHeight="1" x14ac:dyDescent="0.35">
      <c r="A1231" s="1">
        <v>44153</v>
      </c>
      <c r="B1231">
        <v>360.91000400000001</v>
      </c>
      <c r="C1231">
        <v>361.5</v>
      </c>
      <c r="D1231">
        <v>356.23998999999998</v>
      </c>
      <c r="E1231">
        <v>356.27999899999998</v>
      </c>
      <c r="F1231">
        <v>354.76773100000003</v>
      </c>
      <c r="G1231">
        <v>70591300</v>
      </c>
      <c r="I1231" s="7">
        <f t="shared" si="98"/>
        <v>2.440255704623319E-3</v>
      </c>
      <c r="J1231" s="6">
        <f t="shared" si="99"/>
        <v>-1.214576302126575E-2</v>
      </c>
      <c r="K1231" s="10">
        <v>3</v>
      </c>
      <c r="L1231" s="11">
        <f t="shared" si="95"/>
        <v>2020</v>
      </c>
      <c r="M1231">
        <f t="shared" si="96"/>
        <v>11</v>
      </c>
      <c r="N1231">
        <f t="shared" si="97"/>
        <v>18</v>
      </c>
    </row>
    <row r="1232" spans="1:14" ht="18.95" hidden="1" customHeight="1" x14ac:dyDescent="0.35">
      <c r="A1232" s="1">
        <v>44154</v>
      </c>
      <c r="B1232">
        <v>355.60000600000001</v>
      </c>
      <c r="C1232">
        <v>358.17999300000002</v>
      </c>
      <c r="D1232">
        <v>354.14999399999999</v>
      </c>
      <c r="E1232">
        <v>357.77999899999998</v>
      </c>
      <c r="F1232">
        <v>356.26138300000002</v>
      </c>
      <c r="G1232">
        <v>59940900</v>
      </c>
      <c r="I1232" s="7">
        <f t="shared" si="98"/>
        <v>5.3328674226252298E-3</v>
      </c>
      <c r="J1232" s="6">
        <f t="shared" si="99"/>
        <v>-5.9784579711980495E-3</v>
      </c>
      <c r="K1232" s="10">
        <v>4</v>
      </c>
      <c r="L1232" s="11">
        <f t="shared" si="95"/>
        <v>2020</v>
      </c>
      <c r="M1232">
        <f t="shared" si="96"/>
        <v>11</v>
      </c>
      <c r="N1232">
        <f t="shared" si="97"/>
        <v>19</v>
      </c>
    </row>
    <row r="1233" spans="1:14" ht="18.95" hidden="1" customHeight="1" x14ac:dyDescent="0.35">
      <c r="A1233" s="1">
        <v>44155</v>
      </c>
      <c r="B1233">
        <v>357.5</v>
      </c>
      <c r="C1233">
        <v>357.72000100000002</v>
      </c>
      <c r="D1233">
        <v>355.25</v>
      </c>
      <c r="E1233">
        <v>355.32998700000002</v>
      </c>
      <c r="F1233">
        <v>353.821777</v>
      </c>
      <c r="G1233">
        <v>70417300</v>
      </c>
      <c r="I1233" s="7">
        <f t="shared" si="98"/>
        <v>-1.6769523217520743E-4</v>
      </c>
      <c r="J1233" s="6">
        <f t="shared" si="99"/>
        <v>-7.0713818745356287E-3</v>
      </c>
      <c r="K1233" s="10">
        <v>5</v>
      </c>
      <c r="L1233" s="11">
        <f t="shared" si="95"/>
        <v>2020</v>
      </c>
      <c r="M1233">
        <f t="shared" si="96"/>
        <v>11</v>
      </c>
      <c r="N1233">
        <f t="shared" si="97"/>
        <v>20</v>
      </c>
    </row>
    <row r="1234" spans="1:14" ht="18.95" hidden="1" customHeight="1" x14ac:dyDescent="0.35">
      <c r="A1234" s="1">
        <v>44158</v>
      </c>
      <c r="B1234">
        <v>357.27999899999998</v>
      </c>
      <c r="C1234">
        <v>358.82000699999998</v>
      </c>
      <c r="D1234">
        <v>354.86999500000002</v>
      </c>
      <c r="E1234">
        <v>357.459991</v>
      </c>
      <c r="F1234">
        <v>355.94271900000001</v>
      </c>
      <c r="G1234">
        <v>63230600</v>
      </c>
      <c r="I1234" s="7">
        <f t="shared" si="98"/>
        <v>9.8219123847826505E-3</v>
      </c>
      <c r="J1234" s="6">
        <f t="shared" si="99"/>
        <v>-1.2945487767121657E-3</v>
      </c>
      <c r="K1234" s="10">
        <v>1</v>
      </c>
      <c r="L1234" s="11">
        <f t="shared" si="95"/>
        <v>2020</v>
      </c>
      <c r="M1234">
        <f t="shared" si="96"/>
        <v>11</v>
      </c>
      <c r="N1234">
        <f t="shared" si="97"/>
        <v>23</v>
      </c>
    </row>
    <row r="1235" spans="1:14" ht="18.95" hidden="1" customHeight="1" x14ac:dyDescent="0.35">
      <c r="A1235" s="1">
        <v>44159</v>
      </c>
      <c r="B1235">
        <v>360.209991</v>
      </c>
      <c r="C1235">
        <v>363.80999800000001</v>
      </c>
      <c r="D1235">
        <v>359.290009</v>
      </c>
      <c r="E1235">
        <v>363.22000100000002</v>
      </c>
      <c r="F1235">
        <v>361.67828400000002</v>
      </c>
      <c r="G1235">
        <v>62415900</v>
      </c>
      <c r="I1235" s="7">
        <f t="shared" si="98"/>
        <v>1.77642453977458E-2</v>
      </c>
      <c r="J1235" s="6">
        <f t="shared" si="99"/>
        <v>5.1195044090962209E-3</v>
      </c>
      <c r="K1235" s="10">
        <v>2</v>
      </c>
      <c r="L1235" s="11">
        <f t="shared" si="95"/>
        <v>2020</v>
      </c>
      <c r="M1235">
        <f t="shared" si="96"/>
        <v>11</v>
      </c>
      <c r="N1235">
        <f t="shared" si="97"/>
        <v>24</v>
      </c>
    </row>
    <row r="1236" spans="1:14" ht="18.95" hidden="1" customHeight="1" x14ac:dyDescent="0.35">
      <c r="A1236" s="1">
        <v>44160</v>
      </c>
      <c r="B1236">
        <v>363.13000499999998</v>
      </c>
      <c r="C1236">
        <v>363.16000400000001</v>
      </c>
      <c r="D1236">
        <v>361.48001099999999</v>
      </c>
      <c r="E1236">
        <v>362.66000400000001</v>
      </c>
      <c r="F1236">
        <v>361.12066700000003</v>
      </c>
      <c r="G1236">
        <v>45330900</v>
      </c>
      <c r="I1236" s="7">
        <f t="shared" si="98"/>
        <v>-1.6518088165527492E-4</v>
      </c>
      <c r="J1236" s="6">
        <f t="shared" si="99"/>
        <v>-4.7904575607333752E-3</v>
      </c>
      <c r="K1236" s="10">
        <v>3</v>
      </c>
      <c r="L1236" s="11">
        <f t="shared" si="95"/>
        <v>2020</v>
      </c>
      <c r="M1236">
        <f t="shared" si="96"/>
        <v>11</v>
      </c>
      <c r="N1236">
        <f t="shared" si="97"/>
        <v>25</v>
      </c>
    </row>
    <row r="1237" spans="1:14" ht="18.95" hidden="1" customHeight="1" x14ac:dyDescent="0.35">
      <c r="A1237" s="1">
        <v>44162</v>
      </c>
      <c r="B1237">
        <v>363.83999599999999</v>
      </c>
      <c r="C1237">
        <v>364.17999300000002</v>
      </c>
      <c r="D1237">
        <v>362.57998700000002</v>
      </c>
      <c r="E1237">
        <v>363.67001299999998</v>
      </c>
      <c r="F1237">
        <v>362.12640399999998</v>
      </c>
      <c r="G1237">
        <v>28514100</v>
      </c>
      <c r="I1237" s="7">
        <f t="shared" si="98"/>
        <v>4.1912231380221614E-3</v>
      </c>
      <c r="J1237" s="6">
        <f t="shared" si="99"/>
        <v>-2.2063916372757223E-4</v>
      </c>
      <c r="K1237" s="10">
        <v>5</v>
      </c>
      <c r="L1237" s="11">
        <f t="shared" si="95"/>
        <v>2020</v>
      </c>
      <c r="M1237">
        <f t="shared" si="96"/>
        <v>11</v>
      </c>
      <c r="N1237">
        <f t="shared" si="97"/>
        <v>27</v>
      </c>
    </row>
    <row r="1238" spans="1:14" ht="18.95" hidden="1" customHeight="1" x14ac:dyDescent="0.35">
      <c r="A1238" s="1">
        <v>44165</v>
      </c>
      <c r="B1238">
        <v>362.82998700000002</v>
      </c>
      <c r="C1238">
        <v>363.11999500000002</v>
      </c>
      <c r="D1238">
        <v>359.17001299999998</v>
      </c>
      <c r="E1238">
        <v>362.05999800000001</v>
      </c>
      <c r="F1238">
        <v>360.52322400000003</v>
      </c>
      <c r="G1238">
        <v>83872700</v>
      </c>
      <c r="I1238" s="7">
        <f t="shared" si="98"/>
        <v>-1.5124095480480706E-3</v>
      </c>
      <c r="J1238" s="6">
        <f t="shared" si="99"/>
        <v>-1.2373854976049401E-2</v>
      </c>
      <c r="K1238" s="10">
        <v>1</v>
      </c>
      <c r="L1238" s="11">
        <f t="shared" si="95"/>
        <v>2020</v>
      </c>
      <c r="M1238">
        <f t="shared" si="96"/>
        <v>11</v>
      </c>
      <c r="N1238">
        <f t="shared" si="97"/>
        <v>30</v>
      </c>
    </row>
    <row r="1239" spans="1:14" ht="18.95" hidden="1" customHeight="1" x14ac:dyDescent="0.35">
      <c r="A1239" s="1">
        <v>44166</v>
      </c>
      <c r="B1239">
        <v>365.57000699999998</v>
      </c>
      <c r="C1239">
        <v>367.67999300000002</v>
      </c>
      <c r="D1239">
        <v>364.92999300000002</v>
      </c>
      <c r="E1239">
        <v>366.01998900000001</v>
      </c>
      <c r="F1239">
        <v>364.46640000000002</v>
      </c>
      <c r="G1239">
        <v>74505000</v>
      </c>
      <c r="I1239" s="7">
        <f t="shared" si="98"/>
        <v>1.5522275399228217E-2</v>
      </c>
      <c r="J1239" s="6">
        <f t="shared" si="99"/>
        <v>7.9268491848138861E-3</v>
      </c>
      <c r="K1239" s="10">
        <v>2</v>
      </c>
      <c r="L1239" s="11">
        <f t="shared" si="95"/>
        <v>2020</v>
      </c>
      <c r="M1239">
        <f t="shared" si="96"/>
        <v>12</v>
      </c>
      <c r="N1239">
        <f t="shared" si="97"/>
        <v>1</v>
      </c>
    </row>
    <row r="1240" spans="1:14" ht="18.95" hidden="1" customHeight="1" x14ac:dyDescent="0.35">
      <c r="A1240" s="1">
        <v>44167</v>
      </c>
      <c r="B1240">
        <v>364.82000699999998</v>
      </c>
      <c r="C1240">
        <v>366.959991</v>
      </c>
      <c r="D1240">
        <v>364.20001200000002</v>
      </c>
      <c r="E1240">
        <v>366.790009</v>
      </c>
      <c r="F1240">
        <v>365.23315400000001</v>
      </c>
      <c r="G1240">
        <v>45927000</v>
      </c>
      <c r="I1240" s="7">
        <f t="shared" si="98"/>
        <v>2.5681712153704061E-3</v>
      </c>
      <c r="J1240" s="6">
        <f t="shared" si="99"/>
        <v>-4.9723431907976873E-3</v>
      </c>
      <c r="K1240" s="10">
        <v>3</v>
      </c>
      <c r="L1240" s="11">
        <f t="shared" si="95"/>
        <v>2020</v>
      </c>
      <c r="M1240">
        <f t="shared" si="96"/>
        <v>12</v>
      </c>
      <c r="N1240">
        <f t="shared" si="97"/>
        <v>2</v>
      </c>
    </row>
    <row r="1241" spans="1:14" ht="18.95" hidden="1" customHeight="1" x14ac:dyDescent="0.35">
      <c r="A1241" s="1">
        <v>44168</v>
      </c>
      <c r="B1241">
        <v>366.67999300000002</v>
      </c>
      <c r="C1241">
        <v>368.19000199999999</v>
      </c>
      <c r="D1241">
        <v>365.5</v>
      </c>
      <c r="E1241">
        <v>366.69000199999999</v>
      </c>
      <c r="F1241">
        <v>365.13357500000001</v>
      </c>
      <c r="G1241">
        <v>62882000</v>
      </c>
      <c r="I1241" s="7">
        <f t="shared" si="98"/>
        <v>3.8168787743615854E-3</v>
      </c>
      <c r="J1241" s="6">
        <f t="shared" si="99"/>
        <v>-3.5170232785702669E-3</v>
      </c>
      <c r="K1241" s="10">
        <v>4</v>
      </c>
      <c r="L1241" s="11">
        <f t="shared" si="95"/>
        <v>2020</v>
      </c>
      <c r="M1241">
        <f t="shared" si="96"/>
        <v>12</v>
      </c>
      <c r="N1241">
        <f t="shared" si="97"/>
        <v>3</v>
      </c>
    </row>
    <row r="1242" spans="1:14" ht="18.95" hidden="1" customHeight="1" x14ac:dyDescent="0.35">
      <c r="A1242" s="1">
        <v>44169</v>
      </c>
      <c r="B1242">
        <v>367.32000699999998</v>
      </c>
      <c r="C1242">
        <v>369.85000600000001</v>
      </c>
      <c r="D1242">
        <v>367.22000100000002</v>
      </c>
      <c r="E1242">
        <v>369.85000600000001</v>
      </c>
      <c r="F1242">
        <v>368.28015099999999</v>
      </c>
      <c r="G1242">
        <v>50749900</v>
      </c>
      <c r="I1242" s="7">
        <f t="shared" si="98"/>
        <v>8.6176442847220435E-3</v>
      </c>
      <c r="J1242" s="6">
        <f t="shared" si="99"/>
        <v>1.4453598328542159E-3</v>
      </c>
      <c r="K1242" s="10">
        <v>5</v>
      </c>
      <c r="L1242" s="11">
        <f t="shared" si="95"/>
        <v>2020</v>
      </c>
      <c r="M1242">
        <f t="shared" si="96"/>
        <v>12</v>
      </c>
      <c r="N1242">
        <f t="shared" si="97"/>
        <v>4</v>
      </c>
    </row>
    <row r="1243" spans="1:14" ht="18.95" hidden="1" customHeight="1" x14ac:dyDescent="0.35">
      <c r="A1243" s="1">
        <v>44172</v>
      </c>
      <c r="B1243">
        <v>369.01998900000001</v>
      </c>
      <c r="C1243">
        <v>369.61999500000002</v>
      </c>
      <c r="D1243">
        <v>367.72000100000002</v>
      </c>
      <c r="E1243">
        <v>369.08999599999999</v>
      </c>
      <c r="F1243">
        <v>367.52337599999998</v>
      </c>
      <c r="G1243">
        <v>48944300</v>
      </c>
      <c r="I1243" s="7">
        <f t="shared" si="98"/>
        <v>-6.2190346429246888E-4</v>
      </c>
      <c r="J1243" s="6">
        <f t="shared" si="99"/>
        <v>-5.7591049491560178E-3</v>
      </c>
      <c r="K1243" s="10">
        <v>1</v>
      </c>
      <c r="L1243" s="11">
        <f t="shared" si="95"/>
        <v>2020</v>
      </c>
      <c r="M1243">
        <f t="shared" si="96"/>
        <v>12</v>
      </c>
      <c r="N1243">
        <f t="shared" si="97"/>
        <v>7</v>
      </c>
    </row>
    <row r="1244" spans="1:14" ht="18.95" hidden="1" customHeight="1" x14ac:dyDescent="0.35">
      <c r="A1244" s="1">
        <v>44173</v>
      </c>
      <c r="B1244">
        <v>367.72000100000002</v>
      </c>
      <c r="C1244">
        <v>370.77999899999998</v>
      </c>
      <c r="D1244">
        <v>367.67001299999998</v>
      </c>
      <c r="E1244">
        <v>370.17001299999998</v>
      </c>
      <c r="F1244">
        <v>368.598816</v>
      </c>
      <c r="G1244">
        <v>42458900</v>
      </c>
      <c r="I1244" s="7">
        <f t="shared" si="98"/>
        <v>4.5788371896159172E-3</v>
      </c>
      <c r="J1244" s="6">
        <f t="shared" si="99"/>
        <v>-3.8472540989704907E-3</v>
      </c>
      <c r="K1244" s="10">
        <v>2</v>
      </c>
      <c r="L1244" s="11">
        <f t="shared" si="95"/>
        <v>2020</v>
      </c>
      <c r="M1244">
        <f t="shared" si="96"/>
        <v>12</v>
      </c>
      <c r="N1244">
        <f t="shared" si="97"/>
        <v>8</v>
      </c>
    </row>
    <row r="1245" spans="1:14" ht="18.95" hidden="1" customHeight="1" x14ac:dyDescent="0.35">
      <c r="A1245" s="1">
        <v>44174</v>
      </c>
      <c r="B1245">
        <v>370.88000499999998</v>
      </c>
      <c r="C1245">
        <v>371.04998799999998</v>
      </c>
      <c r="D1245">
        <v>365.95001200000002</v>
      </c>
      <c r="E1245">
        <v>366.85000600000001</v>
      </c>
      <c r="F1245">
        <v>365.29287699999998</v>
      </c>
      <c r="G1245">
        <v>74098300</v>
      </c>
      <c r="I1245" s="7">
        <f t="shared" si="98"/>
        <v>2.3772184917636801E-3</v>
      </c>
      <c r="J1245" s="6">
        <f t="shared" si="99"/>
        <v>-1.1400169791711269E-2</v>
      </c>
      <c r="K1245" s="10">
        <v>3</v>
      </c>
      <c r="L1245" s="11">
        <f t="shared" si="95"/>
        <v>2020</v>
      </c>
      <c r="M1245">
        <f t="shared" si="96"/>
        <v>12</v>
      </c>
      <c r="N1245">
        <f t="shared" si="97"/>
        <v>9</v>
      </c>
    </row>
    <row r="1246" spans="1:14" ht="18.95" hidden="1" customHeight="1" x14ac:dyDescent="0.35">
      <c r="A1246" s="1">
        <v>44175</v>
      </c>
      <c r="B1246">
        <v>365.36999500000002</v>
      </c>
      <c r="C1246">
        <v>367.85998499999999</v>
      </c>
      <c r="D1246">
        <v>364.42999300000002</v>
      </c>
      <c r="E1246">
        <v>366.73001099999999</v>
      </c>
      <c r="F1246">
        <v>365.17340100000001</v>
      </c>
      <c r="G1246">
        <v>57735400</v>
      </c>
      <c r="I1246" s="7">
        <f t="shared" si="98"/>
        <v>2.7531115809767415E-3</v>
      </c>
      <c r="J1246" s="6">
        <f t="shared" si="99"/>
        <v>-6.5967369781097483E-3</v>
      </c>
      <c r="K1246" s="10">
        <v>4</v>
      </c>
      <c r="L1246" s="11">
        <f t="shared" si="95"/>
        <v>2020</v>
      </c>
      <c r="M1246">
        <f t="shared" si="96"/>
        <v>12</v>
      </c>
      <c r="N1246">
        <f t="shared" si="97"/>
        <v>10</v>
      </c>
    </row>
    <row r="1247" spans="1:14" ht="18.95" hidden="1" customHeight="1" x14ac:dyDescent="0.35">
      <c r="A1247" s="1">
        <v>44176</v>
      </c>
      <c r="B1247">
        <v>364.89999399999999</v>
      </c>
      <c r="C1247">
        <v>366.73998999999998</v>
      </c>
      <c r="D1247">
        <v>363.26001000000002</v>
      </c>
      <c r="E1247">
        <v>366.29998799999998</v>
      </c>
      <c r="F1247">
        <v>364.74520899999999</v>
      </c>
      <c r="G1247">
        <v>57698600</v>
      </c>
      <c r="I1247" s="7">
        <f t="shared" si="98"/>
        <v>2.7210753689823007E-5</v>
      </c>
      <c r="J1247" s="6">
        <f t="shared" si="99"/>
        <v>-9.4620044608238179E-3</v>
      </c>
      <c r="K1247" s="10">
        <v>5</v>
      </c>
      <c r="L1247" s="11">
        <f t="shared" si="95"/>
        <v>2020</v>
      </c>
      <c r="M1247">
        <f t="shared" si="96"/>
        <v>12</v>
      </c>
      <c r="N1247">
        <f t="shared" si="97"/>
        <v>11</v>
      </c>
    </row>
    <row r="1248" spans="1:14" ht="18.95" hidden="1" customHeight="1" x14ac:dyDescent="0.35">
      <c r="A1248" s="1">
        <v>44179</v>
      </c>
      <c r="B1248">
        <v>368.64001500000001</v>
      </c>
      <c r="C1248">
        <v>369.79998799999998</v>
      </c>
      <c r="D1248">
        <v>364.47000100000002</v>
      </c>
      <c r="E1248">
        <v>364.66000400000001</v>
      </c>
      <c r="F1248">
        <v>363.11218300000002</v>
      </c>
      <c r="G1248">
        <v>69216200</v>
      </c>
      <c r="I1248" s="7">
        <f t="shared" si="98"/>
        <v>9.5550098680319915E-3</v>
      </c>
      <c r="J1248" s="6">
        <f t="shared" si="99"/>
        <v>-4.995869669534251E-3</v>
      </c>
      <c r="K1248" s="10">
        <v>1</v>
      </c>
      <c r="L1248" s="11">
        <f t="shared" si="95"/>
        <v>2020</v>
      </c>
      <c r="M1248">
        <f t="shared" si="96"/>
        <v>12</v>
      </c>
      <c r="N1248">
        <f t="shared" si="97"/>
        <v>14</v>
      </c>
    </row>
    <row r="1249" spans="1:14" ht="18.95" hidden="1" customHeight="1" x14ac:dyDescent="0.35">
      <c r="A1249" s="1">
        <v>44180</v>
      </c>
      <c r="B1249">
        <v>367.39999399999999</v>
      </c>
      <c r="C1249">
        <v>369.58999599999999</v>
      </c>
      <c r="D1249">
        <v>365.92001299999998</v>
      </c>
      <c r="E1249">
        <v>369.58999599999999</v>
      </c>
      <c r="F1249">
        <v>368.02123999999998</v>
      </c>
      <c r="G1249">
        <v>64071100</v>
      </c>
      <c r="I1249" s="7">
        <f t="shared" si="98"/>
        <v>1.3519420682066274E-2</v>
      </c>
      <c r="J1249" s="6">
        <f t="shared" si="99"/>
        <v>3.4552980479865517E-3</v>
      </c>
      <c r="K1249" s="10">
        <v>2</v>
      </c>
      <c r="L1249" s="11">
        <f t="shared" si="95"/>
        <v>2020</v>
      </c>
      <c r="M1249">
        <f t="shared" si="96"/>
        <v>12</v>
      </c>
      <c r="N1249">
        <f t="shared" si="97"/>
        <v>15</v>
      </c>
    </row>
    <row r="1250" spans="1:14" ht="18.95" customHeight="1" x14ac:dyDescent="0.35">
      <c r="A1250" s="51">
        <v>44181</v>
      </c>
      <c r="B1250" s="2">
        <v>369.82000699999998</v>
      </c>
      <c r="C1250" s="2">
        <v>371.16000400000001</v>
      </c>
      <c r="D1250" s="2">
        <v>368.86999500000002</v>
      </c>
      <c r="E1250" s="2">
        <v>370.17001299999998</v>
      </c>
      <c r="F1250" s="2">
        <v>368.598816</v>
      </c>
      <c r="G1250" s="2">
        <v>58420500</v>
      </c>
      <c r="H1250" s="2" t="s">
        <v>13</v>
      </c>
      <c r="I1250" s="7">
        <f t="shared" si="98"/>
        <v>4.2479721231416393E-3</v>
      </c>
      <c r="J1250" s="6">
        <f t="shared" si="99"/>
        <v>-1.948107383296078E-3</v>
      </c>
      <c r="K1250" s="10">
        <v>3</v>
      </c>
      <c r="L1250" s="11">
        <f t="shared" si="95"/>
        <v>2020</v>
      </c>
      <c r="M1250">
        <f t="shared" si="96"/>
        <v>12</v>
      </c>
      <c r="N1250">
        <f t="shared" si="97"/>
        <v>16</v>
      </c>
    </row>
    <row r="1251" spans="1:14" ht="18.95" customHeight="1" x14ac:dyDescent="0.35">
      <c r="A1251" s="51">
        <v>44182</v>
      </c>
      <c r="B1251" s="2">
        <v>371.94000199999999</v>
      </c>
      <c r="C1251" s="2">
        <v>372.459991</v>
      </c>
      <c r="D1251" s="2">
        <v>371.04998799999998</v>
      </c>
      <c r="E1251" s="2">
        <v>372.23998999999998</v>
      </c>
      <c r="F1251" s="2">
        <v>370.66000400000001</v>
      </c>
      <c r="G1251" s="2">
        <v>64119500</v>
      </c>
      <c r="H1251" s="2" t="s">
        <v>12</v>
      </c>
      <c r="I1251" s="7">
        <f t="shared" si="98"/>
        <v>6.186287164217214E-3</v>
      </c>
      <c r="J1251" s="6">
        <f t="shared" si="99"/>
        <v>2.3772184917636801E-3</v>
      </c>
      <c r="K1251" s="10">
        <v>4</v>
      </c>
      <c r="L1251" s="11">
        <f t="shared" si="95"/>
        <v>2020</v>
      </c>
      <c r="M1251">
        <f t="shared" si="96"/>
        <v>12</v>
      </c>
      <c r="N1251">
        <f t="shared" si="97"/>
        <v>17</v>
      </c>
    </row>
    <row r="1252" spans="1:14" ht="18.95" customHeight="1" x14ac:dyDescent="0.4">
      <c r="A1252" s="1">
        <v>44183</v>
      </c>
      <c r="B1252">
        <v>370.97000100000002</v>
      </c>
      <c r="C1252">
        <v>371.14999399999999</v>
      </c>
      <c r="D1252">
        <v>367.01998900000001</v>
      </c>
      <c r="E1252">
        <v>369.17999300000002</v>
      </c>
      <c r="F1252">
        <v>369.17999300000002</v>
      </c>
      <c r="G1252">
        <v>136542300</v>
      </c>
      <c r="H1252" t="s">
        <v>11</v>
      </c>
      <c r="I1252" s="7">
        <f t="shared" si="98"/>
        <v>-2.9282076866593114E-3</v>
      </c>
      <c r="J1252" s="33">
        <f t="shared" si="99"/>
        <v>-1.4023213894885308E-2</v>
      </c>
      <c r="K1252" s="10">
        <v>5</v>
      </c>
      <c r="L1252" s="11">
        <f t="shared" si="95"/>
        <v>2020</v>
      </c>
      <c r="M1252">
        <f t="shared" si="96"/>
        <v>12</v>
      </c>
      <c r="N1252">
        <f t="shared" si="97"/>
        <v>18</v>
      </c>
    </row>
    <row r="1253" spans="1:14" ht="18.95" hidden="1" customHeight="1" x14ac:dyDescent="0.35">
      <c r="A1253" s="1">
        <v>44186</v>
      </c>
      <c r="B1253">
        <v>364.97000100000002</v>
      </c>
      <c r="C1253">
        <v>378.459991</v>
      </c>
      <c r="D1253">
        <v>362.02999899999998</v>
      </c>
      <c r="E1253">
        <v>367.85998499999999</v>
      </c>
      <c r="F1253">
        <v>367.85998499999999</v>
      </c>
      <c r="G1253">
        <v>96386700</v>
      </c>
      <c r="I1253" s="7">
        <f t="shared" si="98"/>
        <v>2.5136784701114551E-2</v>
      </c>
      <c r="J1253" s="6">
        <f t="shared" si="99"/>
        <v>-1.936723044469002E-2</v>
      </c>
      <c r="K1253" s="10">
        <v>1</v>
      </c>
      <c r="L1253" s="11">
        <f t="shared" si="95"/>
        <v>2020</v>
      </c>
      <c r="M1253">
        <f t="shared" si="96"/>
        <v>12</v>
      </c>
      <c r="N1253">
        <f t="shared" si="97"/>
        <v>21</v>
      </c>
    </row>
    <row r="1254" spans="1:14" ht="18.95" hidden="1" customHeight="1" x14ac:dyDescent="0.35">
      <c r="A1254" s="1">
        <v>44187</v>
      </c>
      <c r="B1254">
        <v>368.209991</v>
      </c>
      <c r="C1254">
        <v>368.32998700000002</v>
      </c>
      <c r="D1254">
        <v>366.02999899999998</v>
      </c>
      <c r="E1254">
        <v>367.23998999999998</v>
      </c>
      <c r="F1254">
        <v>367.23998999999998</v>
      </c>
      <c r="G1254">
        <v>47949000</v>
      </c>
      <c r="I1254" s="7">
        <f t="shared" si="98"/>
        <v>1.2776654682895782E-3</v>
      </c>
      <c r="J1254" s="6">
        <f t="shared" si="99"/>
        <v>-4.9746807878547038E-3</v>
      </c>
      <c r="K1254" s="10">
        <v>2</v>
      </c>
      <c r="L1254" s="11">
        <f t="shared" si="95"/>
        <v>2020</v>
      </c>
      <c r="M1254">
        <f t="shared" si="96"/>
        <v>12</v>
      </c>
      <c r="N1254">
        <f t="shared" si="97"/>
        <v>22</v>
      </c>
    </row>
    <row r="1255" spans="1:14" ht="18.95" hidden="1" customHeight="1" x14ac:dyDescent="0.35">
      <c r="A1255" s="1">
        <v>44188</v>
      </c>
      <c r="B1255">
        <v>368.27999899999998</v>
      </c>
      <c r="C1255">
        <v>369.61999500000002</v>
      </c>
      <c r="D1255">
        <v>367.22000100000002</v>
      </c>
      <c r="E1255">
        <v>367.57000699999998</v>
      </c>
      <c r="F1255">
        <v>367.57000699999998</v>
      </c>
      <c r="G1255">
        <v>46201400</v>
      </c>
      <c r="I1255" s="7">
        <f t="shared" si="98"/>
        <v>6.4807893061973989E-3</v>
      </c>
      <c r="J1255" s="6">
        <f t="shared" si="99"/>
        <v>-5.4430346760309898E-5</v>
      </c>
      <c r="K1255" s="10">
        <v>3</v>
      </c>
      <c r="L1255" s="11">
        <f t="shared" si="95"/>
        <v>2020</v>
      </c>
      <c r="M1255">
        <f t="shared" si="96"/>
        <v>12</v>
      </c>
      <c r="N1255">
        <f t="shared" si="97"/>
        <v>23</v>
      </c>
    </row>
    <row r="1256" spans="1:14" ht="18.95" hidden="1" customHeight="1" x14ac:dyDescent="0.35">
      <c r="A1256" s="1">
        <v>44189</v>
      </c>
      <c r="B1256">
        <v>368.07998700000002</v>
      </c>
      <c r="C1256">
        <v>369.02999899999998</v>
      </c>
      <c r="D1256">
        <v>367.45001200000002</v>
      </c>
      <c r="E1256">
        <v>369</v>
      </c>
      <c r="F1256">
        <v>369</v>
      </c>
      <c r="G1256">
        <v>26457900</v>
      </c>
      <c r="I1256" s="7">
        <f t="shared" si="98"/>
        <v>3.9720106978151778E-3</v>
      </c>
      <c r="J1256" s="6">
        <f t="shared" si="99"/>
        <v>-3.2645481871419486E-4</v>
      </c>
      <c r="K1256" s="10">
        <v>4</v>
      </c>
      <c r="L1256" s="11">
        <f t="shared" si="95"/>
        <v>2020</v>
      </c>
      <c r="M1256">
        <f t="shared" si="96"/>
        <v>12</v>
      </c>
      <c r="N1256">
        <f t="shared" si="97"/>
        <v>24</v>
      </c>
    </row>
    <row r="1257" spans="1:14" ht="18.95" hidden="1" customHeight="1" x14ac:dyDescent="0.35">
      <c r="A1257" s="1">
        <v>44193</v>
      </c>
      <c r="B1257">
        <v>371.73998999999998</v>
      </c>
      <c r="C1257">
        <v>372.58999599999999</v>
      </c>
      <c r="D1257">
        <v>371.07000699999998</v>
      </c>
      <c r="E1257">
        <v>372.17001299999998</v>
      </c>
      <c r="F1257">
        <v>372.17001299999998</v>
      </c>
      <c r="G1257">
        <v>39000400</v>
      </c>
      <c r="I1257" s="7">
        <f t="shared" si="98"/>
        <v>9.7289864498644584E-3</v>
      </c>
      <c r="J1257" s="6">
        <f t="shared" si="99"/>
        <v>5.6097750677506115E-3</v>
      </c>
      <c r="K1257" s="10">
        <v>1</v>
      </c>
      <c r="L1257" s="11">
        <f t="shared" si="95"/>
        <v>2020</v>
      </c>
      <c r="M1257">
        <f t="shared" si="96"/>
        <v>12</v>
      </c>
      <c r="N1257">
        <f t="shared" si="97"/>
        <v>28</v>
      </c>
    </row>
    <row r="1258" spans="1:14" ht="18.95" hidden="1" customHeight="1" x14ac:dyDescent="0.35">
      <c r="A1258" s="1">
        <v>44194</v>
      </c>
      <c r="B1258">
        <v>373.80999800000001</v>
      </c>
      <c r="C1258">
        <v>374</v>
      </c>
      <c r="D1258">
        <v>370.82998700000002</v>
      </c>
      <c r="E1258">
        <v>371.459991</v>
      </c>
      <c r="F1258">
        <v>371.459991</v>
      </c>
      <c r="G1258">
        <v>53680500</v>
      </c>
      <c r="I1258" s="7">
        <f t="shared" si="98"/>
        <v>4.9170726713009434E-3</v>
      </c>
      <c r="J1258" s="6">
        <f t="shared" si="99"/>
        <v>-3.6005748802764672E-3</v>
      </c>
      <c r="K1258" s="10">
        <v>2</v>
      </c>
      <c r="L1258" s="11">
        <f t="shared" si="95"/>
        <v>2020</v>
      </c>
      <c r="M1258">
        <f t="shared" si="96"/>
        <v>12</v>
      </c>
      <c r="N1258">
        <f t="shared" si="97"/>
        <v>29</v>
      </c>
    </row>
    <row r="1259" spans="1:14" ht="18.95" hidden="1" customHeight="1" x14ac:dyDescent="0.35">
      <c r="A1259" s="1">
        <v>44195</v>
      </c>
      <c r="B1259">
        <v>372.33999599999999</v>
      </c>
      <c r="C1259">
        <v>373.10000600000001</v>
      </c>
      <c r="D1259">
        <v>371.57000699999998</v>
      </c>
      <c r="E1259">
        <v>371.98998999999998</v>
      </c>
      <c r="F1259">
        <v>371.98998999999998</v>
      </c>
      <c r="G1259">
        <v>49455300</v>
      </c>
      <c r="I1259" s="7">
        <f t="shared" si="98"/>
        <v>4.4150515256971652E-3</v>
      </c>
      <c r="J1259" s="6">
        <f t="shared" si="99"/>
        <v>2.961718695566685E-4</v>
      </c>
      <c r="K1259" s="10">
        <v>3</v>
      </c>
      <c r="L1259" s="11">
        <f t="shared" si="95"/>
        <v>2020</v>
      </c>
      <c r="M1259">
        <f t="shared" si="96"/>
        <v>12</v>
      </c>
      <c r="N1259">
        <f t="shared" si="97"/>
        <v>30</v>
      </c>
    </row>
    <row r="1260" spans="1:14" ht="18.95" hidden="1" customHeight="1" x14ac:dyDescent="0.35">
      <c r="A1260" s="1">
        <v>44196</v>
      </c>
      <c r="B1260">
        <v>371.77999899999998</v>
      </c>
      <c r="C1260">
        <v>374.66000400000001</v>
      </c>
      <c r="D1260">
        <v>371.23001099999999</v>
      </c>
      <c r="E1260">
        <v>373.88000499999998</v>
      </c>
      <c r="F1260">
        <v>373.88000499999998</v>
      </c>
      <c r="G1260">
        <v>78520700</v>
      </c>
      <c r="I1260" s="7">
        <f t="shared" si="98"/>
        <v>7.1776501297791308E-3</v>
      </c>
      <c r="J1260" s="6">
        <f t="shared" si="99"/>
        <v>-2.0430092755990212E-3</v>
      </c>
      <c r="K1260" s="10">
        <v>4</v>
      </c>
      <c r="L1260" s="11">
        <f t="shared" si="95"/>
        <v>2020</v>
      </c>
      <c r="M1260">
        <f t="shared" si="96"/>
        <v>12</v>
      </c>
      <c r="N1260">
        <f t="shared" si="97"/>
        <v>31</v>
      </c>
    </row>
    <row r="1261" spans="1:14" ht="18.95" hidden="1" customHeight="1" x14ac:dyDescent="0.35">
      <c r="A1261" s="1">
        <v>44200</v>
      </c>
      <c r="B1261">
        <v>375.30999800000001</v>
      </c>
      <c r="C1261">
        <v>375.45001200000002</v>
      </c>
      <c r="D1261">
        <v>364.82000699999998</v>
      </c>
      <c r="E1261">
        <v>368.790009</v>
      </c>
      <c r="F1261">
        <v>368.790009</v>
      </c>
      <c r="G1261">
        <v>110210800</v>
      </c>
      <c r="I1261" s="7">
        <f t="shared" si="98"/>
        <v>4.1992269685564819E-3</v>
      </c>
      <c r="J1261" s="6">
        <f t="shared" si="99"/>
        <v>-2.4232368350374896E-2</v>
      </c>
      <c r="K1261" s="10">
        <v>1</v>
      </c>
      <c r="L1261" s="11">
        <f t="shared" si="95"/>
        <v>2021</v>
      </c>
      <c r="M1261">
        <f t="shared" si="96"/>
        <v>1</v>
      </c>
      <c r="N1261">
        <f t="shared" si="97"/>
        <v>4</v>
      </c>
    </row>
    <row r="1262" spans="1:14" ht="18.95" hidden="1" customHeight="1" x14ac:dyDescent="0.35">
      <c r="A1262" s="1">
        <v>44201</v>
      </c>
      <c r="B1262">
        <v>368.10000600000001</v>
      </c>
      <c r="C1262">
        <v>372.5</v>
      </c>
      <c r="D1262">
        <v>368.04998799999998</v>
      </c>
      <c r="E1262">
        <v>371.32998700000002</v>
      </c>
      <c r="F1262">
        <v>371.32998700000002</v>
      </c>
      <c r="G1262">
        <v>66426200</v>
      </c>
      <c r="I1262" s="7">
        <f t="shared" si="98"/>
        <v>1.0059901053339008E-2</v>
      </c>
      <c r="J1262" s="6">
        <f t="shared" si="99"/>
        <v>-2.0066188940601505E-3</v>
      </c>
      <c r="K1262" s="10">
        <v>2</v>
      </c>
      <c r="L1262" s="11">
        <f t="shared" si="95"/>
        <v>2021</v>
      </c>
      <c r="M1262">
        <f t="shared" si="96"/>
        <v>1</v>
      </c>
      <c r="N1262">
        <f t="shared" si="97"/>
        <v>5</v>
      </c>
    </row>
    <row r="1263" spans="1:14" ht="18.95" hidden="1" customHeight="1" x14ac:dyDescent="0.35">
      <c r="A1263" s="1">
        <v>44202</v>
      </c>
      <c r="B1263">
        <v>369.709991</v>
      </c>
      <c r="C1263">
        <v>376.98001099999999</v>
      </c>
      <c r="D1263">
        <v>369.11999500000002</v>
      </c>
      <c r="E1263">
        <v>373.54998799999998</v>
      </c>
      <c r="F1263">
        <v>373.54998799999998</v>
      </c>
      <c r="G1263">
        <v>107997700</v>
      </c>
      <c r="I1263" s="7">
        <f t="shared" si="98"/>
        <v>1.5215641606666077E-2</v>
      </c>
      <c r="J1263" s="6">
        <f t="shared" si="99"/>
        <v>-5.9515581218060895E-3</v>
      </c>
      <c r="K1263" s="10">
        <v>3</v>
      </c>
      <c r="L1263" s="11">
        <f t="shared" si="95"/>
        <v>2021</v>
      </c>
      <c r="M1263">
        <f t="shared" si="96"/>
        <v>1</v>
      </c>
      <c r="N1263">
        <f t="shared" si="97"/>
        <v>6</v>
      </c>
    </row>
    <row r="1264" spans="1:14" ht="18.95" hidden="1" customHeight="1" x14ac:dyDescent="0.35">
      <c r="A1264" s="1">
        <v>44203</v>
      </c>
      <c r="B1264">
        <v>376.10000600000001</v>
      </c>
      <c r="C1264">
        <v>379.89999399999999</v>
      </c>
      <c r="D1264">
        <v>375.91000400000001</v>
      </c>
      <c r="E1264">
        <v>379.10000600000001</v>
      </c>
      <c r="F1264">
        <v>379.10000600000001</v>
      </c>
      <c r="G1264">
        <v>68766800</v>
      </c>
      <c r="I1264" s="7">
        <f t="shared" si="98"/>
        <v>1.6999079651958141E-2</v>
      </c>
      <c r="J1264" s="6">
        <f t="shared" si="99"/>
        <v>6.3178050483568221E-3</v>
      </c>
      <c r="K1264" s="10">
        <v>4</v>
      </c>
      <c r="L1264" s="11">
        <f t="shared" si="95"/>
        <v>2021</v>
      </c>
      <c r="M1264">
        <f t="shared" si="96"/>
        <v>1</v>
      </c>
      <c r="N1264">
        <f t="shared" si="97"/>
        <v>7</v>
      </c>
    </row>
    <row r="1265" spans="1:14" ht="18.95" hidden="1" customHeight="1" x14ac:dyDescent="0.35">
      <c r="A1265" s="1">
        <v>44204</v>
      </c>
      <c r="B1265">
        <v>380.58999599999999</v>
      </c>
      <c r="C1265">
        <v>381.48998999999998</v>
      </c>
      <c r="D1265">
        <v>377.10000600000001</v>
      </c>
      <c r="E1265">
        <v>381.26001000000002</v>
      </c>
      <c r="F1265">
        <v>381.26001000000002</v>
      </c>
      <c r="G1265">
        <v>71677200</v>
      </c>
      <c r="I1265" s="7">
        <f t="shared" si="98"/>
        <v>6.3043628651379387E-3</v>
      </c>
      <c r="J1265" s="6">
        <f t="shared" si="99"/>
        <v>-5.2756527785441393E-3</v>
      </c>
      <c r="K1265" s="10">
        <v>5</v>
      </c>
      <c r="L1265" s="11">
        <f t="shared" si="95"/>
        <v>2021</v>
      </c>
      <c r="M1265">
        <f t="shared" si="96"/>
        <v>1</v>
      </c>
      <c r="N1265">
        <f t="shared" si="97"/>
        <v>8</v>
      </c>
    </row>
    <row r="1266" spans="1:14" ht="18.95" hidden="1" customHeight="1" x14ac:dyDescent="0.35">
      <c r="A1266" s="1">
        <v>44207</v>
      </c>
      <c r="B1266">
        <v>377.85000600000001</v>
      </c>
      <c r="C1266">
        <v>380.57998700000002</v>
      </c>
      <c r="D1266">
        <v>377.72000100000002</v>
      </c>
      <c r="E1266">
        <v>378.69000199999999</v>
      </c>
      <c r="F1266">
        <v>378.69000199999999</v>
      </c>
      <c r="G1266">
        <v>51176700</v>
      </c>
      <c r="I1266" s="7">
        <f t="shared" si="98"/>
        <v>-1.7836200549855873E-3</v>
      </c>
      <c r="J1266" s="6">
        <f t="shared" si="99"/>
        <v>-9.2850257229967481E-3</v>
      </c>
      <c r="K1266" s="10">
        <v>1</v>
      </c>
      <c r="L1266" s="11">
        <f t="shared" si="95"/>
        <v>2021</v>
      </c>
      <c r="M1266">
        <f t="shared" si="96"/>
        <v>1</v>
      </c>
      <c r="N1266">
        <f t="shared" si="97"/>
        <v>11</v>
      </c>
    </row>
    <row r="1267" spans="1:14" ht="18.95" hidden="1" customHeight="1" x14ac:dyDescent="0.35">
      <c r="A1267" s="1">
        <v>44208</v>
      </c>
      <c r="B1267">
        <v>378.89001500000001</v>
      </c>
      <c r="C1267">
        <v>379.85998499999999</v>
      </c>
      <c r="D1267">
        <v>376.35998499999999</v>
      </c>
      <c r="E1267">
        <v>378.76998900000001</v>
      </c>
      <c r="F1267">
        <v>378.76998900000001</v>
      </c>
      <c r="G1267">
        <v>52547700</v>
      </c>
      <c r="I1267" s="7">
        <f t="shared" si="98"/>
        <v>3.0895534442971695E-3</v>
      </c>
      <c r="J1267" s="6">
        <f t="shared" si="99"/>
        <v>-6.1528347400098462E-3</v>
      </c>
      <c r="K1267" s="10">
        <v>2</v>
      </c>
      <c r="L1267" s="11">
        <f t="shared" si="95"/>
        <v>2021</v>
      </c>
      <c r="M1267">
        <f t="shared" si="96"/>
        <v>1</v>
      </c>
      <c r="N1267">
        <f t="shared" si="97"/>
        <v>12</v>
      </c>
    </row>
    <row r="1268" spans="1:14" ht="18.95" hidden="1" customHeight="1" x14ac:dyDescent="0.35">
      <c r="A1268" s="1">
        <v>44209</v>
      </c>
      <c r="B1268">
        <v>378.69000199999999</v>
      </c>
      <c r="C1268">
        <v>380.85998499999999</v>
      </c>
      <c r="D1268">
        <v>377.85000600000001</v>
      </c>
      <c r="E1268">
        <v>379.790009</v>
      </c>
      <c r="F1268">
        <v>379.790009</v>
      </c>
      <c r="G1268">
        <v>45303600</v>
      </c>
      <c r="I1268" s="7">
        <f t="shared" si="98"/>
        <v>5.5178500427603442E-3</v>
      </c>
      <c r="J1268" s="6">
        <f t="shared" si="99"/>
        <v>-2.4288698331905115E-3</v>
      </c>
      <c r="K1268" s="10">
        <v>3</v>
      </c>
      <c r="L1268" s="11">
        <f t="shared" si="95"/>
        <v>2021</v>
      </c>
      <c r="M1268">
        <f t="shared" si="96"/>
        <v>1</v>
      </c>
      <c r="N1268">
        <f t="shared" si="97"/>
        <v>13</v>
      </c>
    </row>
    <row r="1269" spans="1:14" ht="18.95" hidden="1" customHeight="1" x14ac:dyDescent="0.35">
      <c r="A1269" s="1">
        <v>44210</v>
      </c>
      <c r="B1269">
        <v>380.58999599999999</v>
      </c>
      <c r="C1269">
        <v>381.13000499999998</v>
      </c>
      <c r="D1269">
        <v>378.10000600000001</v>
      </c>
      <c r="E1269">
        <v>378.459991</v>
      </c>
      <c r="F1269">
        <v>378.459991</v>
      </c>
      <c r="G1269">
        <v>49989100</v>
      </c>
      <c r="I1269" s="7">
        <f t="shared" si="98"/>
        <v>3.528255004728113E-3</v>
      </c>
      <c r="J1269" s="6">
        <f t="shared" si="99"/>
        <v>-4.4498353299230421E-3</v>
      </c>
      <c r="K1269" s="10">
        <v>4</v>
      </c>
      <c r="L1269" s="11">
        <f t="shared" si="95"/>
        <v>2021</v>
      </c>
      <c r="M1269">
        <f t="shared" si="96"/>
        <v>1</v>
      </c>
      <c r="N1269">
        <f t="shared" si="97"/>
        <v>14</v>
      </c>
    </row>
    <row r="1270" spans="1:14" ht="18.95" hidden="1" customHeight="1" x14ac:dyDescent="0.35">
      <c r="A1270" s="1">
        <v>44211</v>
      </c>
      <c r="B1270">
        <v>376.72000100000002</v>
      </c>
      <c r="C1270">
        <v>377.57998700000002</v>
      </c>
      <c r="D1270">
        <v>373.70001200000002</v>
      </c>
      <c r="E1270">
        <v>375.70001200000002</v>
      </c>
      <c r="F1270">
        <v>375.70001200000002</v>
      </c>
      <c r="G1270">
        <v>107160000</v>
      </c>
      <c r="I1270" s="7">
        <f t="shared" si="98"/>
        <v>-2.3252233285604696E-3</v>
      </c>
      <c r="J1270" s="6">
        <f t="shared" si="99"/>
        <v>-1.257723171060369E-2</v>
      </c>
      <c r="K1270" s="10">
        <v>5</v>
      </c>
      <c r="L1270" s="11">
        <f t="shared" si="95"/>
        <v>2021</v>
      </c>
      <c r="M1270">
        <f t="shared" si="96"/>
        <v>1</v>
      </c>
      <c r="N1270">
        <f t="shared" si="97"/>
        <v>15</v>
      </c>
    </row>
    <row r="1271" spans="1:14" ht="18.95" hidden="1" customHeight="1" x14ac:dyDescent="0.35">
      <c r="A1271" s="1">
        <v>44215</v>
      </c>
      <c r="B1271">
        <v>378.33999599999999</v>
      </c>
      <c r="C1271">
        <v>379.23001099999999</v>
      </c>
      <c r="D1271">
        <v>376.75</v>
      </c>
      <c r="E1271">
        <v>378.64999399999999</v>
      </c>
      <c r="F1271">
        <v>378.64999399999999</v>
      </c>
      <c r="G1271">
        <v>51233300</v>
      </c>
      <c r="I1271" s="7">
        <f t="shared" si="98"/>
        <v>9.3957915550984209E-3</v>
      </c>
      <c r="J1271" s="6">
        <f t="shared" si="99"/>
        <v>2.7947510419562742E-3</v>
      </c>
      <c r="K1271" s="10">
        <v>2</v>
      </c>
      <c r="L1271" s="11">
        <f t="shared" si="95"/>
        <v>2021</v>
      </c>
      <c r="M1271">
        <f t="shared" si="96"/>
        <v>1</v>
      </c>
      <c r="N1271">
        <f t="shared" si="97"/>
        <v>19</v>
      </c>
    </row>
    <row r="1272" spans="1:14" ht="18.95" hidden="1" customHeight="1" x14ac:dyDescent="0.35">
      <c r="A1272" s="1">
        <v>44216</v>
      </c>
      <c r="B1272">
        <v>381.10998499999999</v>
      </c>
      <c r="C1272">
        <v>384.790009</v>
      </c>
      <c r="D1272">
        <v>380.69000199999999</v>
      </c>
      <c r="E1272">
        <v>383.89001500000001</v>
      </c>
      <c r="F1272">
        <v>383.89001500000001</v>
      </c>
      <c r="G1272">
        <v>61836100</v>
      </c>
      <c r="I1272" s="7">
        <f t="shared" si="98"/>
        <v>1.6215542314256592E-2</v>
      </c>
      <c r="J1272" s="6">
        <f t="shared" si="99"/>
        <v>5.3875822852911502E-3</v>
      </c>
      <c r="K1272" s="10">
        <v>3</v>
      </c>
      <c r="L1272" s="11">
        <f t="shared" si="95"/>
        <v>2021</v>
      </c>
      <c r="M1272">
        <f t="shared" si="96"/>
        <v>1</v>
      </c>
      <c r="N1272">
        <f t="shared" si="97"/>
        <v>20</v>
      </c>
    </row>
    <row r="1273" spans="1:14" ht="18.95" hidden="1" customHeight="1" x14ac:dyDescent="0.35">
      <c r="A1273" s="1">
        <v>44217</v>
      </c>
      <c r="B1273">
        <v>384.48998999999998</v>
      </c>
      <c r="C1273">
        <v>384.95001200000002</v>
      </c>
      <c r="D1273">
        <v>383.25</v>
      </c>
      <c r="E1273">
        <v>384.23998999999998</v>
      </c>
      <c r="F1273">
        <v>384.23998999999998</v>
      </c>
      <c r="G1273">
        <v>47955800</v>
      </c>
      <c r="I1273" s="7">
        <f t="shared" si="98"/>
        <v>2.7611997149756809E-3</v>
      </c>
      <c r="J1273" s="6">
        <f t="shared" si="99"/>
        <v>-1.6671832425753646E-3</v>
      </c>
      <c r="K1273" s="10">
        <v>4</v>
      </c>
      <c r="L1273" s="11">
        <f t="shared" si="95"/>
        <v>2021</v>
      </c>
      <c r="M1273">
        <f t="shared" si="96"/>
        <v>1</v>
      </c>
      <c r="N1273">
        <f t="shared" si="97"/>
        <v>21</v>
      </c>
    </row>
    <row r="1274" spans="1:14" ht="18.95" hidden="1" customHeight="1" x14ac:dyDescent="0.35">
      <c r="A1274" s="1">
        <v>44218</v>
      </c>
      <c r="B1274">
        <v>382.25</v>
      </c>
      <c r="C1274">
        <v>384.13000499999998</v>
      </c>
      <c r="D1274">
        <v>381.83999599999999</v>
      </c>
      <c r="E1274">
        <v>382.88000499999998</v>
      </c>
      <c r="F1274">
        <v>382.88000499999998</v>
      </c>
      <c r="G1274">
        <v>52860500</v>
      </c>
      <c r="I1274" s="7">
        <f t="shared" si="98"/>
        <v>-2.8624037805121397E-4</v>
      </c>
      <c r="J1274" s="6">
        <f t="shared" si="99"/>
        <v>-6.2460807371975844E-3</v>
      </c>
      <c r="K1274" s="10">
        <v>5</v>
      </c>
      <c r="L1274" s="11">
        <f t="shared" si="95"/>
        <v>2021</v>
      </c>
      <c r="M1274">
        <f t="shared" si="96"/>
        <v>1</v>
      </c>
      <c r="N1274">
        <f t="shared" si="97"/>
        <v>22</v>
      </c>
    </row>
    <row r="1275" spans="1:14" ht="18.95" hidden="1" customHeight="1" x14ac:dyDescent="0.35">
      <c r="A1275" s="1">
        <v>44221</v>
      </c>
      <c r="B1275">
        <v>383.67001299999998</v>
      </c>
      <c r="C1275">
        <v>384.76998900000001</v>
      </c>
      <c r="D1275">
        <v>378.459991</v>
      </c>
      <c r="E1275">
        <v>384.39001500000001</v>
      </c>
      <c r="F1275">
        <v>384.39001500000001</v>
      </c>
      <c r="G1275">
        <v>70402000</v>
      </c>
      <c r="I1275" s="7">
        <f t="shared" si="98"/>
        <v>4.9362306083338744E-3</v>
      </c>
      <c r="J1275" s="6">
        <f t="shared" si="99"/>
        <v>-1.154412333441121E-2</v>
      </c>
      <c r="K1275" s="10">
        <v>1</v>
      </c>
      <c r="L1275" s="11">
        <f t="shared" si="95"/>
        <v>2021</v>
      </c>
      <c r="M1275">
        <f t="shared" si="96"/>
        <v>1</v>
      </c>
      <c r="N1275">
        <f t="shared" si="97"/>
        <v>25</v>
      </c>
    </row>
    <row r="1276" spans="1:14" ht="18.95" hidden="1" customHeight="1" x14ac:dyDescent="0.35">
      <c r="A1276" s="1">
        <v>44222</v>
      </c>
      <c r="B1276">
        <v>385.41000400000001</v>
      </c>
      <c r="C1276">
        <v>385.85000600000001</v>
      </c>
      <c r="D1276">
        <v>383.540009</v>
      </c>
      <c r="E1276">
        <v>383.790009</v>
      </c>
      <c r="F1276">
        <v>383.790009</v>
      </c>
      <c r="G1276">
        <v>42665300</v>
      </c>
      <c r="I1276" s="7">
        <f t="shared" si="98"/>
        <v>3.798202198358358E-3</v>
      </c>
      <c r="J1276" s="6">
        <f t="shared" si="99"/>
        <v>-2.2113113422054099E-3</v>
      </c>
      <c r="K1276" s="10">
        <v>2</v>
      </c>
      <c r="L1276" s="11">
        <f t="shared" si="95"/>
        <v>2021</v>
      </c>
      <c r="M1276">
        <f t="shared" si="96"/>
        <v>1</v>
      </c>
      <c r="N1276">
        <f t="shared" si="97"/>
        <v>26</v>
      </c>
    </row>
    <row r="1277" spans="1:14" ht="18.95" customHeight="1" x14ac:dyDescent="0.3">
      <c r="A1277" s="46">
        <v>44223</v>
      </c>
      <c r="B1277" s="36">
        <v>380.22000100000002</v>
      </c>
      <c r="C1277" s="36">
        <v>380.32000699999998</v>
      </c>
      <c r="D1277" s="36">
        <v>372.01001000000002</v>
      </c>
      <c r="E1277" s="36">
        <v>374.41000400000001</v>
      </c>
      <c r="F1277" s="36">
        <v>374.41000400000001</v>
      </c>
      <c r="G1277" s="36">
        <v>123351100</v>
      </c>
      <c r="H1277" s="36" t="s">
        <v>13</v>
      </c>
      <c r="I1277" s="47">
        <f t="shared" si="98"/>
        <v>-9.0414078496765197E-3</v>
      </c>
      <c r="J1277" s="48">
        <f t="shared" si="99"/>
        <v>-3.0693865717593433E-2</v>
      </c>
      <c r="K1277" s="49">
        <v>3</v>
      </c>
      <c r="L1277" s="50">
        <f t="shared" si="95"/>
        <v>2021</v>
      </c>
      <c r="M1277">
        <f t="shared" si="96"/>
        <v>1</v>
      </c>
      <c r="N1277">
        <f t="shared" si="97"/>
        <v>27</v>
      </c>
    </row>
    <row r="1278" spans="1:14" ht="18.95" customHeight="1" x14ac:dyDescent="0.3">
      <c r="A1278" s="46">
        <v>44224</v>
      </c>
      <c r="B1278" s="36">
        <v>376.35998499999999</v>
      </c>
      <c r="C1278" s="36">
        <v>381.92999300000002</v>
      </c>
      <c r="D1278" s="36">
        <v>375.89001500000001</v>
      </c>
      <c r="E1278" s="36">
        <v>377.63000499999998</v>
      </c>
      <c r="F1278" s="36">
        <v>377.63000499999998</v>
      </c>
      <c r="G1278" s="36">
        <v>94198100</v>
      </c>
      <c r="H1278" s="36" t="s">
        <v>12</v>
      </c>
      <c r="I1278" s="47">
        <f t="shared" si="98"/>
        <v>2.0084904034775763E-2</v>
      </c>
      <c r="J1278" s="48">
        <f t="shared" si="99"/>
        <v>3.9529152111010112E-3</v>
      </c>
      <c r="K1278" s="49">
        <v>4</v>
      </c>
      <c r="L1278" s="50">
        <f t="shared" si="95"/>
        <v>2021</v>
      </c>
      <c r="M1278">
        <f t="shared" si="96"/>
        <v>1</v>
      </c>
      <c r="N1278">
        <f t="shared" si="97"/>
        <v>28</v>
      </c>
    </row>
    <row r="1279" spans="1:14" ht="18.95" customHeight="1" x14ac:dyDescent="0.3">
      <c r="A1279" s="46">
        <v>44225</v>
      </c>
      <c r="B1279" s="36">
        <v>375.63000499999998</v>
      </c>
      <c r="C1279" s="36">
        <v>376.67001299999998</v>
      </c>
      <c r="D1279" s="36">
        <v>368.26998900000001</v>
      </c>
      <c r="E1279" s="36">
        <v>370.07000699999998</v>
      </c>
      <c r="F1279" s="36">
        <v>370.07000699999998</v>
      </c>
      <c r="G1279" s="36">
        <v>126618400</v>
      </c>
      <c r="H1279" s="36" t="s">
        <v>11</v>
      </c>
      <c r="I1279" s="47">
        <f t="shared" si="98"/>
        <v>-2.5421496896148379E-3</v>
      </c>
      <c r="J1279" s="48">
        <f t="shared" si="99"/>
        <v>-2.4786208394642725E-2</v>
      </c>
      <c r="K1279" s="49">
        <v>5</v>
      </c>
      <c r="L1279" s="50">
        <f t="shared" si="95"/>
        <v>2021</v>
      </c>
      <c r="M1279">
        <f t="shared" si="96"/>
        <v>1</v>
      </c>
      <c r="N1279">
        <f t="shared" si="97"/>
        <v>29</v>
      </c>
    </row>
    <row r="1280" spans="1:14" ht="18.95" hidden="1" customHeight="1" x14ac:dyDescent="0.35">
      <c r="A1280" s="1">
        <v>44228</v>
      </c>
      <c r="B1280">
        <v>373.72000100000002</v>
      </c>
      <c r="C1280">
        <v>377.33999599999999</v>
      </c>
      <c r="D1280">
        <v>370.38000499999998</v>
      </c>
      <c r="E1280">
        <v>376.23001099999999</v>
      </c>
      <c r="F1280">
        <v>376.23001099999999</v>
      </c>
      <c r="G1280">
        <v>75817600</v>
      </c>
      <c r="I1280" s="7">
        <f t="shared" si="98"/>
        <v>1.9644901944188116E-2</v>
      </c>
      <c r="J1280" s="6">
        <f t="shared" si="99"/>
        <v>8.3767393773148268E-4</v>
      </c>
      <c r="K1280" s="10">
        <v>1</v>
      </c>
      <c r="L1280" s="11">
        <f t="shared" si="95"/>
        <v>2021</v>
      </c>
      <c r="M1280">
        <f t="shared" si="96"/>
        <v>2</v>
      </c>
      <c r="N1280">
        <f t="shared" si="97"/>
        <v>1</v>
      </c>
    </row>
    <row r="1281" spans="1:14" ht="18.95" hidden="1" customHeight="1" x14ac:dyDescent="0.35">
      <c r="A1281" s="1">
        <v>44229</v>
      </c>
      <c r="B1281">
        <v>379.64999399999999</v>
      </c>
      <c r="C1281">
        <v>383.22000100000002</v>
      </c>
      <c r="D1281">
        <v>376.32000699999998</v>
      </c>
      <c r="E1281">
        <v>381.54998799999998</v>
      </c>
      <c r="F1281">
        <v>381.54998799999998</v>
      </c>
      <c r="G1281">
        <v>64450700</v>
      </c>
      <c r="I1281" s="7">
        <f t="shared" si="98"/>
        <v>1.8579033558277291E-2</v>
      </c>
      <c r="J1281" s="6">
        <f t="shared" si="99"/>
        <v>2.3920473478652155E-4</v>
      </c>
      <c r="K1281" s="10">
        <v>2</v>
      </c>
      <c r="L1281" s="11">
        <f t="shared" si="95"/>
        <v>2021</v>
      </c>
      <c r="M1281">
        <f t="shared" si="96"/>
        <v>2</v>
      </c>
      <c r="N1281">
        <f t="shared" si="97"/>
        <v>2</v>
      </c>
    </row>
    <row r="1282" spans="1:14" ht="18.95" hidden="1" customHeight="1" x14ac:dyDescent="0.35">
      <c r="A1282" s="1">
        <v>44230</v>
      </c>
      <c r="B1282">
        <v>382.44000199999999</v>
      </c>
      <c r="C1282">
        <v>383.70001200000002</v>
      </c>
      <c r="D1282">
        <v>380.48001099999999</v>
      </c>
      <c r="E1282">
        <v>381.85000600000001</v>
      </c>
      <c r="F1282">
        <v>381.85000600000001</v>
      </c>
      <c r="G1282">
        <v>52427100</v>
      </c>
      <c r="I1282" s="7">
        <f t="shared" si="98"/>
        <v>5.6349733131167874E-3</v>
      </c>
      <c r="J1282" s="6">
        <f t="shared" si="99"/>
        <v>-2.8042904826404932E-3</v>
      </c>
      <c r="K1282" s="10">
        <v>3</v>
      </c>
      <c r="L1282" s="11">
        <f t="shared" si="95"/>
        <v>2021</v>
      </c>
      <c r="M1282">
        <f t="shared" si="96"/>
        <v>2</v>
      </c>
      <c r="N1282">
        <f t="shared" si="97"/>
        <v>3</v>
      </c>
    </row>
    <row r="1283" spans="1:14" ht="18.95" hidden="1" customHeight="1" x14ac:dyDescent="0.35">
      <c r="A1283" s="1">
        <v>44231</v>
      </c>
      <c r="B1283">
        <v>382.959991</v>
      </c>
      <c r="C1283">
        <v>386.23998999999998</v>
      </c>
      <c r="D1283">
        <v>381.97000100000002</v>
      </c>
      <c r="E1283">
        <v>386.19000199999999</v>
      </c>
      <c r="F1283">
        <v>386.19000199999999</v>
      </c>
      <c r="G1283">
        <v>47142600</v>
      </c>
      <c r="I1283" s="7">
        <f t="shared" si="98"/>
        <v>1.1496618910620024E-2</v>
      </c>
      <c r="J1283" s="6">
        <f t="shared" si="99"/>
        <v>3.1424642690726362E-4</v>
      </c>
      <c r="K1283" s="10">
        <v>4</v>
      </c>
      <c r="L1283" s="11">
        <f t="shared" ref="L1283:L1312" si="100">YEAR(A1283)</f>
        <v>2021</v>
      </c>
      <c r="M1283">
        <f t="shared" ref="M1283:M1312" si="101">MONTH(A1283)</f>
        <v>2</v>
      </c>
      <c r="N1283">
        <f t="shared" ref="N1283:N1312" si="102">DAY(A1283)</f>
        <v>4</v>
      </c>
    </row>
    <row r="1284" spans="1:14" ht="18.95" hidden="1" customHeight="1" x14ac:dyDescent="0.35">
      <c r="A1284" s="1">
        <v>44232</v>
      </c>
      <c r="B1284">
        <v>388.20001200000002</v>
      </c>
      <c r="C1284">
        <v>388.47000100000002</v>
      </c>
      <c r="D1284">
        <v>386.14001500000001</v>
      </c>
      <c r="E1284">
        <v>387.709991</v>
      </c>
      <c r="F1284">
        <v>387.709991</v>
      </c>
      <c r="G1284">
        <v>48620300</v>
      </c>
      <c r="I1284" s="7">
        <f t="shared" ref="I1284:I1312" si="103">(C1284-E1283)/E1283</f>
        <v>5.9038271011480825E-3</v>
      </c>
      <c r="J1284" s="6">
        <f t="shared" ref="J1284:J1312" si="104">(-E1283+D1284)/E1283</f>
        <v>-1.2943628716723574E-4</v>
      </c>
      <c r="K1284" s="10">
        <v>5</v>
      </c>
      <c r="L1284" s="11">
        <f t="shared" si="100"/>
        <v>2021</v>
      </c>
      <c r="M1284">
        <f t="shared" si="101"/>
        <v>2</v>
      </c>
      <c r="N1284">
        <f t="shared" si="102"/>
        <v>5</v>
      </c>
    </row>
    <row r="1285" spans="1:14" ht="18.95" hidden="1" customHeight="1" x14ac:dyDescent="0.35">
      <c r="A1285" s="1">
        <v>44235</v>
      </c>
      <c r="B1285">
        <v>389.26998900000001</v>
      </c>
      <c r="C1285">
        <v>390.55999800000001</v>
      </c>
      <c r="D1285">
        <v>388.35000600000001</v>
      </c>
      <c r="E1285">
        <v>390.51001000000002</v>
      </c>
      <c r="F1285">
        <v>390.51001000000002</v>
      </c>
      <c r="G1285">
        <v>38365200</v>
      </c>
      <c r="I1285" s="7">
        <f t="shared" si="103"/>
        <v>7.3508732458741439E-3</v>
      </c>
      <c r="J1285" s="6">
        <f t="shared" si="104"/>
        <v>1.6507570474241541E-3</v>
      </c>
      <c r="K1285" s="10">
        <v>1</v>
      </c>
      <c r="L1285" s="11">
        <f t="shared" si="100"/>
        <v>2021</v>
      </c>
      <c r="M1285">
        <f t="shared" si="101"/>
        <v>2</v>
      </c>
      <c r="N1285">
        <f t="shared" si="102"/>
        <v>8</v>
      </c>
    </row>
    <row r="1286" spans="1:14" ht="18.95" hidden="1" customHeight="1" x14ac:dyDescent="0.35">
      <c r="A1286" s="1">
        <v>44236</v>
      </c>
      <c r="B1286">
        <v>389.60998499999999</v>
      </c>
      <c r="C1286">
        <v>390.89001500000001</v>
      </c>
      <c r="D1286">
        <v>389.17001299999998</v>
      </c>
      <c r="E1286">
        <v>390.25</v>
      </c>
      <c r="F1286">
        <v>390.25</v>
      </c>
      <c r="G1286">
        <v>35551100</v>
      </c>
      <c r="I1286" s="7">
        <f t="shared" si="103"/>
        <v>9.7309925550943701E-4</v>
      </c>
      <c r="J1286" s="6">
        <f t="shared" si="104"/>
        <v>-3.4314024370336611E-3</v>
      </c>
      <c r="K1286" s="10">
        <v>2</v>
      </c>
      <c r="L1286" s="11">
        <f t="shared" si="100"/>
        <v>2021</v>
      </c>
      <c r="M1286">
        <f t="shared" si="101"/>
        <v>2</v>
      </c>
      <c r="N1286">
        <f t="shared" si="102"/>
        <v>9</v>
      </c>
    </row>
    <row r="1287" spans="1:14" ht="18.95" hidden="1" customHeight="1" x14ac:dyDescent="0.35">
      <c r="A1287" s="1">
        <v>44237</v>
      </c>
      <c r="B1287">
        <v>392.11999500000002</v>
      </c>
      <c r="C1287">
        <v>392.27999899999998</v>
      </c>
      <c r="D1287">
        <v>387.5</v>
      </c>
      <c r="E1287">
        <v>390.07998700000002</v>
      </c>
      <c r="F1287">
        <v>390.07998700000002</v>
      </c>
      <c r="G1287">
        <v>59154400</v>
      </c>
      <c r="I1287" s="7">
        <f t="shared" si="103"/>
        <v>5.2017911595130693E-3</v>
      </c>
      <c r="J1287" s="6">
        <f t="shared" si="104"/>
        <v>-7.0467648942985264E-3</v>
      </c>
      <c r="K1287" s="10">
        <v>3</v>
      </c>
      <c r="L1287" s="11">
        <f t="shared" si="100"/>
        <v>2021</v>
      </c>
      <c r="M1287">
        <f t="shared" si="101"/>
        <v>2</v>
      </c>
      <c r="N1287">
        <f t="shared" si="102"/>
        <v>10</v>
      </c>
    </row>
    <row r="1288" spans="1:14" ht="18.95" hidden="1" customHeight="1" x14ac:dyDescent="0.35">
      <c r="A1288" s="1">
        <v>44238</v>
      </c>
      <c r="B1288">
        <v>391.23998999999998</v>
      </c>
      <c r="C1288">
        <v>391.69000199999999</v>
      </c>
      <c r="D1288">
        <v>388.10000600000001</v>
      </c>
      <c r="E1288">
        <v>390.709991</v>
      </c>
      <c r="F1288">
        <v>390.709991</v>
      </c>
      <c r="G1288">
        <v>42755400</v>
      </c>
      <c r="I1288" s="7">
        <f t="shared" si="103"/>
        <v>4.127397081768196E-3</v>
      </c>
      <c r="J1288" s="6">
        <f t="shared" si="104"/>
        <v>-5.0758333315879881E-3</v>
      </c>
      <c r="K1288" s="10">
        <v>4</v>
      </c>
      <c r="L1288" s="11">
        <f t="shared" si="100"/>
        <v>2021</v>
      </c>
      <c r="M1288">
        <f t="shared" si="101"/>
        <v>2</v>
      </c>
      <c r="N1288">
        <f t="shared" si="102"/>
        <v>11</v>
      </c>
    </row>
    <row r="1289" spans="1:14" ht="18.95" hidden="1" customHeight="1" x14ac:dyDescent="0.35">
      <c r="A1289" s="1">
        <v>44239</v>
      </c>
      <c r="B1289">
        <v>389.85000600000001</v>
      </c>
      <c r="C1289">
        <v>392.89999399999999</v>
      </c>
      <c r="D1289">
        <v>389.76998900000001</v>
      </c>
      <c r="E1289">
        <v>392.64001500000001</v>
      </c>
      <c r="F1289">
        <v>392.64001500000001</v>
      </c>
      <c r="G1289">
        <v>50505700</v>
      </c>
      <c r="I1289" s="7">
        <f t="shared" si="103"/>
        <v>5.605188120208552E-3</v>
      </c>
      <c r="J1289" s="6">
        <f t="shared" si="104"/>
        <v>-2.4058816555832395E-3</v>
      </c>
      <c r="K1289" s="10">
        <v>5</v>
      </c>
      <c r="L1289" s="11">
        <f t="shared" si="100"/>
        <v>2021</v>
      </c>
      <c r="M1289">
        <f t="shared" si="101"/>
        <v>2</v>
      </c>
      <c r="N1289">
        <f t="shared" si="102"/>
        <v>12</v>
      </c>
    </row>
    <row r="1290" spans="1:14" ht="18.95" hidden="1" customHeight="1" x14ac:dyDescent="0.35">
      <c r="A1290" s="1">
        <v>44243</v>
      </c>
      <c r="B1290">
        <v>393.959991</v>
      </c>
      <c r="C1290">
        <v>394.17001299999998</v>
      </c>
      <c r="D1290">
        <v>391.52999899999998</v>
      </c>
      <c r="E1290">
        <v>392.29998799999998</v>
      </c>
      <c r="F1290">
        <v>392.29998799999998</v>
      </c>
      <c r="G1290">
        <v>50972400</v>
      </c>
      <c r="I1290" s="7">
        <f t="shared" si="103"/>
        <v>3.8966940239139347E-3</v>
      </c>
      <c r="J1290" s="6">
        <f t="shared" si="104"/>
        <v>-2.8270577567088523E-3</v>
      </c>
      <c r="K1290" s="10">
        <v>2</v>
      </c>
      <c r="L1290" s="11">
        <f t="shared" si="100"/>
        <v>2021</v>
      </c>
      <c r="M1290">
        <f t="shared" si="101"/>
        <v>2</v>
      </c>
      <c r="N1290">
        <f t="shared" si="102"/>
        <v>16</v>
      </c>
    </row>
    <row r="1291" spans="1:14" ht="18.95" hidden="1" customHeight="1" x14ac:dyDescent="0.35">
      <c r="A1291" s="1">
        <v>44244</v>
      </c>
      <c r="B1291">
        <v>390.42001299999998</v>
      </c>
      <c r="C1291">
        <v>392.66000400000001</v>
      </c>
      <c r="D1291">
        <v>389.32998700000002</v>
      </c>
      <c r="E1291">
        <v>392.39001500000001</v>
      </c>
      <c r="F1291">
        <v>392.39001500000001</v>
      </c>
      <c r="G1291">
        <v>52290600</v>
      </c>
      <c r="I1291" s="7">
        <f t="shared" si="103"/>
        <v>9.1770586544099024E-4</v>
      </c>
      <c r="J1291" s="6">
        <f t="shared" si="104"/>
        <v>-7.5707394617610035E-3</v>
      </c>
      <c r="K1291" s="10">
        <v>3</v>
      </c>
      <c r="L1291" s="11">
        <f t="shared" si="100"/>
        <v>2021</v>
      </c>
      <c r="M1291">
        <f t="shared" si="101"/>
        <v>2</v>
      </c>
      <c r="N1291">
        <f t="shared" si="102"/>
        <v>17</v>
      </c>
    </row>
    <row r="1292" spans="1:14" ht="18.95" hidden="1" customHeight="1" x14ac:dyDescent="0.35">
      <c r="A1292" s="1">
        <v>44245</v>
      </c>
      <c r="B1292">
        <v>389.58999599999999</v>
      </c>
      <c r="C1292">
        <v>391.51998900000001</v>
      </c>
      <c r="D1292">
        <v>387.73998999999998</v>
      </c>
      <c r="E1292">
        <v>390.72000100000002</v>
      </c>
      <c r="F1292">
        <v>390.72000100000002</v>
      </c>
      <c r="G1292">
        <v>59712800</v>
      </c>
      <c r="I1292" s="7">
        <f t="shared" si="103"/>
        <v>-2.217248061217857E-3</v>
      </c>
      <c r="J1292" s="6">
        <f t="shared" si="104"/>
        <v>-1.185051816366945E-2</v>
      </c>
      <c r="K1292" s="10">
        <v>4</v>
      </c>
      <c r="L1292" s="11">
        <f t="shared" si="100"/>
        <v>2021</v>
      </c>
      <c r="M1292">
        <f t="shared" si="101"/>
        <v>2</v>
      </c>
      <c r="N1292">
        <f t="shared" si="102"/>
        <v>18</v>
      </c>
    </row>
    <row r="1293" spans="1:14" ht="18.95" hidden="1" customHeight="1" x14ac:dyDescent="0.35">
      <c r="A1293" s="1">
        <v>44246</v>
      </c>
      <c r="B1293">
        <v>392.07000699999998</v>
      </c>
      <c r="C1293">
        <v>392.38000499999998</v>
      </c>
      <c r="D1293">
        <v>389.54998799999998</v>
      </c>
      <c r="E1293">
        <v>390.02999899999998</v>
      </c>
      <c r="F1293">
        <v>390.02999899999998</v>
      </c>
      <c r="G1293">
        <v>83241000</v>
      </c>
      <c r="I1293" s="7">
        <f t="shared" si="103"/>
        <v>4.2485769752031661E-3</v>
      </c>
      <c r="J1293" s="6">
        <f t="shared" si="104"/>
        <v>-2.9945050087160493E-3</v>
      </c>
      <c r="K1293" s="10">
        <v>5</v>
      </c>
      <c r="L1293" s="11">
        <f t="shared" si="100"/>
        <v>2021</v>
      </c>
      <c r="M1293">
        <f t="shared" si="101"/>
        <v>2</v>
      </c>
      <c r="N1293">
        <f t="shared" si="102"/>
        <v>19</v>
      </c>
    </row>
    <row r="1294" spans="1:14" ht="18.95" hidden="1" customHeight="1" x14ac:dyDescent="0.35">
      <c r="A1294" s="1">
        <v>44249</v>
      </c>
      <c r="B1294">
        <v>387.05999800000001</v>
      </c>
      <c r="C1294">
        <v>389.61999500000002</v>
      </c>
      <c r="D1294">
        <v>386.73998999999998</v>
      </c>
      <c r="E1294">
        <v>387.02999899999998</v>
      </c>
      <c r="F1294">
        <v>387.02999899999998</v>
      </c>
      <c r="G1294">
        <v>67414200</v>
      </c>
      <c r="I1294" s="7">
        <f t="shared" si="103"/>
        <v>-1.0512114479685397E-3</v>
      </c>
      <c r="J1294" s="6">
        <f t="shared" si="104"/>
        <v>-8.4352716673980702E-3</v>
      </c>
      <c r="K1294" s="10">
        <v>1</v>
      </c>
      <c r="L1294" s="11">
        <f t="shared" si="100"/>
        <v>2021</v>
      </c>
      <c r="M1294">
        <f t="shared" si="101"/>
        <v>2</v>
      </c>
      <c r="N1294">
        <f t="shared" si="102"/>
        <v>22</v>
      </c>
    </row>
    <row r="1295" spans="1:14" ht="18.95" hidden="1" customHeight="1" x14ac:dyDescent="0.35">
      <c r="A1295" s="1">
        <v>44250</v>
      </c>
      <c r="B1295">
        <v>384.66000400000001</v>
      </c>
      <c r="C1295">
        <v>388.95001200000002</v>
      </c>
      <c r="D1295">
        <v>380.20001200000002</v>
      </c>
      <c r="E1295">
        <v>387.5</v>
      </c>
      <c r="F1295">
        <v>387.5</v>
      </c>
      <c r="G1295">
        <v>107284100</v>
      </c>
      <c r="I1295" s="7">
        <f t="shared" si="103"/>
        <v>4.9608893495618669E-3</v>
      </c>
      <c r="J1295" s="6">
        <f t="shared" si="104"/>
        <v>-1.7647177267000332E-2</v>
      </c>
      <c r="K1295" s="10">
        <v>2</v>
      </c>
      <c r="L1295" s="11">
        <f t="shared" si="100"/>
        <v>2021</v>
      </c>
      <c r="M1295">
        <f t="shared" si="101"/>
        <v>2</v>
      </c>
      <c r="N1295">
        <f t="shared" si="102"/>
        <v>23</v>
      </c>
    </row>
    <row r="1296" spans="1:14" ht="18.95" hidden="1" customHeight="1" x14ac:dyDescent="0.35">
      <c r="A1296" s="1">
        <v>44251</v>
      </c>
      <c r="B1296">
        <v>386.32998700000002</v>
      </c>
      <c r="C1296">
        <v>392.23001099999999</v>
      </c>
      <c r="D1296">
        <v>385.26998900000001</v>
      </c>
      <c r="E1296">
        <v>391.76998900000001</v>
      </c>
      <c r="F1296">
        <v>391.76998900000001</v>
      </c>
      <c r="G1296">
        <v>72433900</v>
      </c>
      <c r="I1296" s="7">
        <f t="shared" si="103"/>
        <v>1.2206479999999974E-2</v>
      </c>
      <c r="J1296" s="6">
        <f t="shared" si="104"/>
        <v>-5.7548670967741689E-3</v>
      </c>
      <c r="K1296" s="10">
        <v>3</v>
      </c>
      <c r="L1296" s="11">
        <f t="shared" si="100"/>
        <v>2021</v>
      </c>
      <c r="M1296">
        <f t="shared" si="101"/>
        <v>2</v>
      </c>
      <c r="N1296">
        <f t="shared" si="102"/>
        <v>24</v>
      </c>
    </row>
    <row r="1297" spans="1:14" ht="18.95" hidden="1" customHeight="1" x14ac:dyDescent="0.35">
      <c r="A1297" s="1">
        <v>44252</v>
      </c>
      <c r="B1297">
        <v>390.41000400000001</v>
      </c>
      <c r="C1297">
        <v>391.88000499999998</v>
      </c>
      <c r="D1297">
        <v>380.77999899999998</v>
      </c>
      <c r="E1297">
        <v>382.32998700000002</v>
      </c>
      <c r="F1297">
        <v>382.32998700000002</v>
      </c>
      <c r="G1297">
        <v>146670500</v>
      </c>
      <c r="I1297" s="7">
        <f t="shared" si="103"/>
        <v>2.8081783467077476E-4</v>
      </c>
      <c r="J1297" s="6">
        <f t="shared" si="104"/>
        <v>-2.8052148731586568E-2</v>
      </c>
      <c r="K1297" s="10">
        <v>4</v>
      </c>
      <c r="L1297" s="11">
        <f t="shared" si="100"/>
        <v>2021</v>
      </c>
      <c r="M1297">
        <f t="shared" si="101"/>
        <v>2</v>
      </c>
      <c r="N1297">
        <f t="shared" si="102"/>
        <v>25</v>
      </c>
    </row>
    <row r="1298" spans="1:14" ht="18.95" hidden="1" customHeight="1" x14ac:dyDescent="0.35">
      <c r="A1298" s="1">
        <v>44253</v>
      </c>
      <c r="B1298">
        <v>384.35000600000001</v>
      </c>
      <c r="C1298">
        <v>385.57998700000002</v>
      </c>
      <c r="D1298">
        <v>378.23001099999999</v>
      </c>
      <c r="E1298">
        <v>380.35998499999999</v>
      </c>
      <c r="F1298">
        <v>380.35998499999999</v>
      </c>
      <c r="G1298">
        <v>152534900</v>
      </c>
      <c r="I1298" s="7">
        <f t="shared" si="103"/>
        <v>8.5005103196365284E-3</v>
      </c>
      <c r="J1298" s="6">
        <f t="shared" si="104"/>
        <v>-1.0723657937926867E-2</v>
      </c>
      <c r="K1298" s="10">
        <v>5</v>
      </c>
      <c r="L1298" s="11">
        <f t="shared" si="100"/>
        <v>2021</v>
      </c>
      <c r="M1298">
        <f t="shared" si="101"/>
        <v>2</v>
      </c>
      <c r="N1298">
        <f t="shared" si="102"/>
        <v>26</v>
      </c>
    </row>
    <row r="1299" spans="1:14" ht="18.95" hidden="1" customHeight="1" x14ac:dyDescent="0.35">
      <c r="A1299" s="1">
        <v>44256</v>
      </c>
      <c r="B1299">
        <v>385.58999599999999</v>
      </c>
      <c r="C1299">
        <v>390.92001299999998</v>
      </c>
      <c r="D1299">
        <v>380.57000699999998</v>
      </c>
      <c r="E1299">
        <v>389.57998700000002</v>
      </c>
      <c r="F1299">
        <v>389.57998700000002</v>
      </c>
      <c r="G1299">
        <v>104945700</v>
      </c>
      <c r="I1299" s="7">
        <f t="shared" si="103"/>
        <v>2.7763246441394166E-2</v>
      </c>
      <c r="J1299" s="6">
        <f t="shared" si="104"/>
        <v>5.521663904786957E-4</v>
      </c>
      <c r="K1299" s="10">
        <v>1</v>
      </c>
      <c r="L1299" s="11">
        <f t="shared" si="100"/>
        <v>2021</v>
      </c>
      <c r="M1299">
        <f t="shared" si="101"/>
        <v>3</v>
      </c>
      <c r="N1299">
        <f t="shared" si="102"/>
        <v>1</v>
      </c>
    </row>
    <row r="1300" spans="1:14" ht="18.95" hidden="1" customHeight="1" x14ac:dyDescent="0.35">
      <c r="A1300" s="1">
        <v>44257</v>
      </c>
      <c r="B1300">
        <v>389.82000699999998</v>
      </c>
      <c r="C1300">
        <v>390.07000699999998</v>
      </c>
      <c r="D1300">
        <v>386</v>
      </c>
      <c r="E1300">
        <v>386.540009</v>
      </c>
      <c r="F1300">
        <v>386.540009</v>
      </c>
      <c r="G1300">
        <v>79389200</v>
      </c>
      <c r="I1300" s="7">
        <f t="shared" si="103"/>
        <v>1.2578161516288531E-3</v>
      </c>
      <c r="J1300" s="6">
        <f t="shared" si="104"/>
        <v>-9.1893503759473572E-3</v>
      </c>
      <c r="K1300" s="10">
        <v>2</v>
      </c>
      <c r="L1300" s="11">
        <f t="shared" si="100"/>
        <v>2021</v>
      </c>
      <c r="M1300">
        <f t="shared" si="101"/>
        <v>3</v>
      </c>
      <c r="N1300">
        <f t="shared" si="102"/>
        <v>2</v>
      </c>
    </row>
    <row r="1301" spans="1:14" ht="18.95" hidden="1" customHeight="1" x14ac:dyDescent="0.35">
      <c r="A1301" s="1">
        <v>44258</v>
      </c>
      <c r="B1301">
        <v>385.790009</v>
      </c>
      <c r="C1301">
        <v>386.82998700000002</v>
      </c>
      <c r="D1301">
        <v>381.30999800000001</v>
      </c>
      <c r="E1301">
        <v>381.42001299999998</v>
      </c>
      <c r="F1301">
        <v>381.42001299999998</v>
      </c>
      <c r="G1301">
        <v>119482700</v>
      </c>
      <c r="I1301" s="7">
        <f t="shared" si="103"/>
        <v>7.5018883750276716E-4</v>
      </c>
      <c r="J1301" s="6">
        <f t="shared" si="104"/>
        <v>-1.3530322549353463E-2</v>
      </c>
      <c r="K1301" s="10">
        <v>3</v>
      </c>
      <c r="L1301" s="11">
        <f t="shared" si="100"/>
        <v>2021</v>
      </c>
      <c r="M1301">
        <f t="shared" si="101"/>
        <v>3</v>
      </c>
      <c r="N1301">
        <f t="shared" si="102"/>
        <v>3</v>
      </c>
    </row>
    <row r="1302" spans="1:14" ht="18.95" hidden="1" customHeight="1" x14ac:dyDescent="0.35">
      <c r="A1302" s="1">
        <v>44259</v>
      </c>
      <c r="B1302">
        <v>381.22000100000002</v>
      </c>
      <c r="C1302">
        <v>384</v>
      </c>
      <c r="D1302">
        <v>371.88000499999998</v>
      </c>
      <c r="E1302">
        <v>376.70001200000002</v>
      </c>
      <c r="F1302">
        <v>376.70001200000002</v>
      </c>
      <c r="G1302">
        <v>182856500</v>
      </c>
      <c r="I1302" s="7">
        <f t="shared" si="103"/>
        <v>6.7641626345390981E-3</v>
      </c>
      <c r="J1302" s="6">
        <f t="shared" si="104"/>
        <v>-2.5011818139705221E-2</v>
      </c>
      <c r="K1302" s="10">
        <v>4</v>
      </c>
      <c r="L1302" s="11">
        <f t="shared" si="100"/>
        <v>2021</v>
      </c>
      <c r="M1302">
        <f t="shared" si="101"/>
        <v>3</v>
      </c>
      <c r="N1302">
        <f t="shared" si="102"/>
        <v>4</v>
      </c>
    </row>
    <row r="1303" spans="1:14" ht="18.95" hidden="1" customHeight="1" x14ac:dyDescent="0.35">
      <c r="A1303" s="1">
        <v>44260</v>
      </c>
      <c r="B1303">
        <v>380.459991</v>
      </c>
      <c r="C1303">
        <v>384.76001000000002</v>
      </c>
      <c r="D1303">
        <v>372.64001500000001</v>
      </c>
      <c r="E1303">
        <v>383.63000499999998</v>
      </c>
      <c r="F1303">
        <v>383.63000499999998</v>
      </c>
      <c r="G1303">
        <v>151959800</v>
      </c>
      <c r="I1303" s="7">
        <f t="shared" si="103"/>
        <v>2.1396330616522536E-2</v>
      </c>
      <c r="J1303" s="6">
        <f t="shared" si="104"/>
        <v>-1.0777798966462495E-2</v>
      </c>
      <c r="K1303" s="10">
        <v>5</v>
      </c>
      <c r="L1303" s="11">
        <f t="shared" si="100"/>
        <v>2021</v>
      </c>
      <c r="M1303">
        <f t="shared" si="101"/>
        <v>3</v>
      </c>
      <c r="N1303">
        <f t="shared" si="102"/>
        <v>5</v>
      </c>
    </row>
    <row r="1304" spans="1:14" ht="18.95" hidden="1" customHeight="1" x14ac:dyDescent="0.35">
      <c r="A1304" s="1">
        <v>44263</v>
      </c>
      <c r="B1304">
        <v>384.66000400000001</v>
      </c>
      <c r="C1304">
        <v>387.67999300000002</v>
      </c>
      <c r="D1304">
        <v>381.42001299999998</v>
      </c>
      <c r="E1304">
        <v>381.72000100000002</v>
      </c>
      <c r="F1304">
        <v>381.72000100000002</v>
      </c>
      <c r="G1304">
        <v>122957100</v>
      </c>
      <c r="I1304" s="7">
        <f t="shared" si="103"/>
        <v>1.0557015737077296E-2</v>
      </c>
      <c r="J1304" s="6">
        <f t="shared" si="104"/>
        <v>-5.7607381362153876E-3</v>
      </c>
      <c r="K1304" s="10">
        <v>1</v>
      </c>
      <c r="L1304" s="11">
        <f t="shared" si="100"/>
        <v>2021</v>
      </c>
      <c r="M1304">
        <f t="shared" si="101"/>
        <v>3</v>
      </c>
      <c r="N1304">
        <f t="shared" si="102"/>
        <v>8</v>
      </c>
    </row>
    <row r="1305" spans="1:14" ht="18.95" hidden="1" customHeight="1" x14ac:dyDescent="0.35">
      <c r="A1305" s="1">
        <v>44264</v>
      </c>
      <c r="B1305">
        <v>385.85000600000001</v>
      </c>
      <c r="C1305">
        <v>389.91000400000001</v>
      </c>
      <c r="D1305">
        <v>385.30999800000001</v>
      </c>
      <c r="E1305">
        <v>387.17001299999998</v>
      </c>
      <c r="F1305">
        <v>387.17001299999998</v>
      </c>
      <c r="G1305">
        <v>113457800</v>
      </c>
      <c r="I1305" s="7">
        <f t="shared" si="103"/>
        <v>2.1455524935933314E-2</v>
      </c>
      <c r="J1305" s="6">
        <f t="shared" si="104"/>
        <v>9.4047914455495929E-3</v>
      </c>
      <c r="K1305" s="10">
        <v>2</v>
      </c>
      <c r="L1305" s="11">
        <f t="shared" si="100"/>
        <v>2021</v>
      </c>
      <c r="M1305">
        <f t="shared" si="101"/>
        <v>3</v>
      </c>
      <c r="N1305">
        <f t="shared" si="102"/>
        <v>9</v>
      </c>
    </row>
    <row r="1306" spans="1:14" ht="18.95" hidden="1" customHeight="1" x14ac:dyDescent="0.35">
      <c r="A1306" s="1">
        <v>44265</v>
      </c>
      <c r="B1306">
        <v>389.69000199999999</v>
      </c>
      <c r="C1306">
        <v>391.39999399999999</v>
      </c>
      <c r="D1306">
        <v>388.17001299999998</v>
      </c>
      <c r="E1306">
        <v>389.57998700000002</v>
      </c>
      <c r="F1306">
        <v>389.57998700000002</v>
      </c>
      <c r="G1306">
        <v>109660800</v>
      </c>
      <c r="I1306" s="7">
        <f t="shared" si="103"/>
        <v>1.092538383131446E-2</v>
      </c>
      <c r="J1306" s="6">
        <f t="shared" si="104"/>
        <v>2.582844658478238E-3</v>
      </c>
      <c r="K1306" s="10">
        <v>3</v>
      </c>
      <c r="L1306" s="11">
        <f t="shared" si="100"/>
        <v>2021</v>
      </c>
      <c r="M1306">
        <f t="shared" si="101"/>
        <v>3</v>
      </c>
      <c r="N1306">
        <f t="shared" si="102"/>
        <v>10</v>
      </c>
    </row>
    <row r="1307" spans="1:14" ht="18.95" hidden="1" customHeight="1" x14ac:dyDescent="0.35">
      <c r="A1307" s="1">
        <v>44266</v>
      </c>
      <c r="B1307">
        <v>392.23001099999999</v>
      </c>
      <c r="C1307">
        <v>395.64999399999999</v>
      </c>
      <c r="D1307">
        <v>391.73998999999998</v>
      </c>
      <c r="E1307">
        <v>393.52999899999998</v>
      </c>
      <c r="F1307">
        <v>393.52999899999998</v>
      </c>
      <c r="G1307">
        <v>86027400</v>
      </c>
      <c r="I1307" s="7">
        <f t="shared" si="103"/>
        <v>1.5580900463452131E-2</v>
      </c>
      <c r="J1307" s="6">
        <f t="shared" si="104"/>
        <v>5.5444403513467966E-3</v>
      </c>
      <c r="K1307" s="10">
        <v>4</v>
      </c>
      <c r="L1307" s="11">
        <f t="shared" si="100"/>
        <v>2021</v>
      </c>
      <c r="M1307">
        <f t="shared" si="101"/>
        <v>3</v>
      </c>
      <c r="N1307">
        <f t="shared" si="102"/>
        <v>11</v>
      </c>
    </row>
    <row r="1308" spans="1:14" ht="18.95" hidden="1" customHeight="1" x14ac:dyDescent="0.35">
      <c r="A1308" s="1">
        <v>44267</v>
      </c>
      <c r="B1308">
        <v>392.07000699999998</v>
      </c>
      <c r="C1308">
        <v>394.209991</v>
      </c>
      <c r="D1308">
        <v>391.20001200000002</v>
      </c>
      <c r="E1308">
        <v>394.05999800000001</v>
      </c>
      <c r="F1308">
        <v>394.05999800000001</v>
      </c>
      <c r="G1308">
        <v>64608100</v>
      </c>
      <c r="I1308" s="7">
        <f t="shared" si="103"/>
        <v>1.7279292601020413E-3</v>
      </c>
      <c r="J1308" s="6">
        <f t="shared" si="104"/>
        <v>-5.9207354100594507E-3</v>
      </c>
      <c r="K1308" s="10">
        <v>5</v>
      </c>
      <c r="L1308" s="11">
        <f t="shared" si="100"/>
        <v>2021</v>
      </c>
      <c r="M1308">
        <f t="shared" si="101"/>
        <v>3</v>
      </c>
      <c r="N1308">
        <f t="shared" si="102"/>
        <v>12</v>
      </c>
    </row>
    <row r="1309" spans="1:14" ht="18.95" hidden="1" customHeight="1" x14ac:dyDescent="0.35">
      <c r="A1309" s="1">
        <v>44270</v>
      </c>
      <c r="B1309">
        <v>394.32998700000002</v>
      </c>
      <c r="C1309">
        <v>396.69000199999999</v>
      </c>
      <c r="D1309">
        <v>392.02999899999998</v>
      </c>
      <c r="E1309">
        <v>396.41000400000001</v>
      </c>
      <c r="F1309">
        <v>396.41000400000001</v>
      </c>
      <c r="G1309">
        <v>73427200</v>
      </c>
      <c r="I1309" s="7">
        <f t="shared" si="103"/>
        <v>6.6741207261539533E-3</v>
      </c>
      <c r="J1309" s="6">
        <f t="shared" si="104"/>
        <v>-5.1514972600696001E-3</v>
      </c>
      <c r="K1309" s="10">
        <v>1</v>
      </c>
      <c r="L1309" s="11">
        <f t="shared" si="100"/>
        <v>2021</v>
      </c>
      <c r="M1309">
        <f t="shared" si="101"/>
        <v>3</v>
      </c>
      <c r="N1309">
        <f t="shared" si="102"/>
        <v>15</v>
      </c>
    </row>
    <row r="1310" spans="1:14" ht="18.95" hidden="1" customHeight="1" x14ac:dyDescent="0.35">
      <c r="A1310" s="1">
        <v>44271</v>
      </c>
      <c r="B1310">
        <v>397.07000699999998</v>
      </c>
      <c r="C1310">
        <v>397.82998700000002</v>
      </c>
      <c r="D1310">
        <v>395.07998700000002</v>
      </c>
      <c r="E1310">
        <v>395.91000400000001</v>
      </c>
      <c r="F1310">
        <v>395.91000400000001</v>
      </c>
      <c r="G1310">
        <v>72958000</v>
      </c>
      <c r="I1310" s="7">
        <f t="shared" si="103"/>
        <v>3.5821068733674086E-3</v>
      </c>
      <c r="J1310" s="6">
        <f t="shared" si="104"/>
        <v>-3.3551549824156254E-3</v>
      </c>
      <c r="K1310" s="10">
        <v>2</v>
      </c>
      <c r="L1310" s="11">
        <f t="shared" si="100"/>
        <v>2021</v>
      </c>
      <c r="M1310">
        <f t="shared" si="101"/>
        <v>3</v>
      </c>
      <c r="N1310">
        <f t="shared" si="102"/>
        <v>16</v>
      </c>
    </row>
    <row r="1311" spans="1:14" ht="18.95" customHeight="1" x14ac:dyDescent="0.35">
      <c r="A1311" s="1">
        <v>44272</v>
      </c>
      <c r="B1311">
        <v>394.52999899999998</v>
      </c>
      <c r="C1311">
        <v>398.11999500000002</v>
      </c>
      <c r="D1311">
        <v>393.29998799999998</v>
      </c>
      <c r="E1311">
        <v>397.26001000000002</v>
      </c>
      <c r="F1311">
        <v>397.26001000000002</v>
      </c>
      <c r="G1311">
        <v>91822000</v>
      </c>
      <c r="H1311" t="s">
        <v>13</v>
      </c>
      <c r="I1311" s="7">
        <f t="shared" si="103"/>
        <v>5.5820539457750156E-3</v>
      </c>
      <c r="J1311" s="6">
        <f t="shared" si="104"/>
        <v>-6.592447711930083E-3</v>
      </c>
      <c r="K1311" s="10">
        <v>3</v>
      </c>
      <c r="L1311" s="11">
        <f t="shared" si="100"/>
        <v>2021</v>
      </c>
      <c r="M1311">
        <f t="shared" si="101"/>
        <v>3</v>
      </c>
      <c r="N1311">
        <f t="shared" si="102"/>
        <v>17</v>
      </c>
    </row>
    <row r="1312" spans="1:14" ht="18.95" customHeight="1" x14ac:dyDescent="0.35">
      <c r="A1312" s="1">
        <v>44273</v>
      </c>
      <c r="B1312">
        <v>394.48</v>
      </c>
      <c r="C1312">
        <v>396.72</v>
      </c>
      <c r="D1312">
        <v>390.75</v>
      </c>
      <c r="E1312">
        <v>391.48</v>
      </c>
      <c r="F1312">
        <v>391.48</v>
      </c>
      <c r="G1312">
        <v>115380000</v>
      </c>
      <c r="H1312" t="s">
        <v>12</v>
      </c>
      <c r="I1312" s="7">
        <f t="shared" si="103"/>
        <v>-1.3593364204969817E-3</v>
      </c>
      <c r="J1312" s="6">
        <f t="shared" si="104"/>
        <v>-1.6387277440787513E-2</v>
      </c>
      <c r="K1312" s="10">
        <v>4</v>
      </c>
      <c r="L1312" s="11">
        <f t="shared" si="100"/>
        <v>2021</v>
      </c>
      <c r="M1312">
        <f t="shared" si="101"/>
        <v>3</v>
      </c>
      <c r="N1312">
        <f t="shared" si="102"/>
        <v>18</v>
      </c>
    </row>
  </sheetData>
  <autoFilter ref="A1:N1312" xr:uid="{00000000-0001-0000-0200-000000000000}">
    <filterColumn colId="7">
      <customFilters>
        <customFilter operator="notEqual" val=" "/>
      </custom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 (2)</vt:lpstr>
      <vt:lpstr>Sheet2</vt:lpstr>
      <vt:lpstr>SPY_2016_2021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TELEX PEGNYEMB</dc:creator>
  <cp:lastModifiedBy>TELEX PEGNYEMB</cp:lastModifiedBy>
  <dcterms:created xsi:type="dcterms:W3CDTF">2021-03-19T02:16:30Z</dcterms:created>
  <dcterms:modified xsi:type="dcterms:W3CDTF">2021-07-25T02:34:18Z</dcterms:modified>
</cp:coreProperties>
</file>